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yuki Akutagawa\Documents\77.小学生バレー\02_府・競技委員会\"/>
    </mc:Choice>
  </mc:AlternateContent>
  <bookViews>
    <workbookView xWindow="-105" yWindow="-105" windowWidth="23250" windowHeight="12570" tabRatio="701" activeTab="2"/>
  </bookViews>
  <sheets>
    <sheet name="チーム情報" sheetId="5" r:id="rId1"/>
    <sheet name="選手情報" sheetId="6" r:id="rId2"/>
    <sheet name="申込書（府大会）" sheetId="1" r:id="rId3"/>
    <sheet name="IF」用メンバー表" sheetId="2" r:id="rId4"/>
    <sheet name="プログラム必要項目" sheetId="3" r:id="rId5"/>
  </sheets>
  <definedNames>
    <definedName name="_xlnm.Print_Area" localSheetId="0">チーム情報!$A$1:$BF$40</definedName>
    <definedName name="_xlnm.Print_Area" localSheetId="2">'申込書（府大会）'!$A$1:$BG$59</definedName>
    <definedName name="_xlnm.Print_Area" localSheetId="1">選手情報!$A$1:$BC$33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" i="2" l="1"/>
  <c r="K42" i="2"/>
  <c r="G42" i="2"/>
  <c r="C42" i="2"/>
  <c r="O22" i="2"/>
  <c r="K22" i="2"/>
  <c r="G22" i="2"/>
  <c r="C22" i="2"/>
  <c r="O2" i="2"/>
  <c r="K2" i="2"/>
  <c r="G2" i="2"/>
  <c r="O59" i="2"/>
  <c r="N59" i="2"/>
  <c r="K59" i="2"/>
  <c r="J59" i="2"/>
  <c r="G59" i="2"/>
  <c r="F59" i="2"/>
  <c r="C59" i="2"/>
  <c r="B59" i="2"/>
  <c r="O58" i="2"/>
  <c r="N58" i="2"/>
  <c r="K58" i="2"/>
  <c r="J58" i="2"/>
  <c r="G58" i="2"/>
  <c r="F58" i="2"/>
  <c r="C58" i="2"/>
  <c r="B58" i="2"/>
  <c r="O57" i="2"/>
  <c r="N57" i="2"/>
  <c r="K57" i="2"/>
  <c r="J57" i="2"/>
  <c r="G57" i="2"/>
  <c r="F57" i="2"/>
  <c r="C57" i="2"/>
  <c r="B57" i="2"/>
  <c r="O56" i="2"/>
  <c r="N56" i="2"/>
  <c r="K56" i="2"/>
  <c r="J56" i="2"/>
  <c r="G56" i="2"/>
  <c r="F56" i="2"/>
  <c r="C56" i="2"/>
  <c r="B56" i="2"/>
  <c r="O55" i="2"/>
  <c r="N55" i="2"/>
  <c r="K55" i="2"/>
  <c r="J55" i="2"/>
  <c r="G55" i="2"/>
  <c r="F55" i="2"/>
  <c r="C55" i="2"/>
  <c r="B55" i="2"/>
  <c r="O54" i="2"/>
  <c r="N54" i="2"/>
  <c r="K54" i="2"/>
  <c r="J54" i="2"/>
  <c r="G54" i="2"/>
  <c r="F54" i="2"/>
  <c r="C54" i="2"/>
  <c r="B54" i="2"/>
  <c r="O53" i="2"/>
  <c r="N53" i="2"/>
  <c r="K53" i="2"/>
  <c r="J53" i="2"/>
  <c r="G53" i="2"/>
  <c r="F53" i="2"/>
  <c r="C53" i="2"/>
  <c r="B53" i="2"/>
  <c r="O52" i="2"/>
  <c r="N52" i="2"/>
  <c r="K52" i="2"/>
  <c r="J52" i="2"/>
  <c r="G52" i="2"/>
  <c r="F52" i="2"/>
  <c r="C52" i="2"/>
  <c r="B52" i="2"/>
  <c r="O51" i="2"/>
  <c r="N51" i="2"/>
  <c r="K51" i="2"/>
  <c r="J51" i="2"/>
  <c r="G51" i="2"/>
  <c r="F51" i="2"/>
  <c r="C51" i="2"/>
  <c r="B51" i="2"/>
  <c r="O50" i="2"/>
  <c r="N50" i="2"/>
  <c r="K50" i="2"/>
  <c r="J50" i="2"/>
  <c r="G50" i="2"/>
  <c r="F50" i="2"/>
  <c r="C50" i="2"/>
  <c r="B50" i="2"/>
  <c r="O49" i="2"/>
  <c r="N49" i="2"/>
  <c r="K49" i="2"/>
  <c r="J49" i="2"/>
  <c r="G49" i="2"/>
  <c r="F49" i="2"/>
  <c r="C49" i="2"/>
  <c r="B49" i="2"/>
  <c r="O48" i="2"/>
  <c r="N48" i="2"/>
  <c r="K48" i="2"/>
  <c r="J48" i="2"/>
  <c r="G48" i="2"/>
  <c r="F48" i="2"/>
  <c r="C48" i="2"/>
  <c r="B48" i="2"/>
  <c r="O39" i="2"/>
  <c r="N39" i="2"/>
  <c r="K39" i="2"/>
  <c r="J39" i="2"/>
  <c r="G39" i="2"/>
  <c r="F39" i="2"/>
  <c r="C39" i="2"/>
  <c r="B39" i="2"/>
  <c r="O38" i="2"/>
  <c r="N38" i="2"/>
  <c r="K38" i="2"/>
  <c r="J38" i="2"/>
  <c r="G38" i="2"/>
  <c r="F38" i="2"/>
  <c r="C38" i="2"/>
  <c r="B38" i="2"/>
  <c r="O37" i="2"/>
  <c r="N37" i="2"/>
  <c r="K37" i="2"/>
  <c r="J37" i="2"/>
  <c r="G37" i="2"/>
  <c r="F37" i="2"/>
  <c r="C37" i="2"/>
  <c r="B37" i="2"/>
  <c r="O36" i="2"/>
  <c r="N36" i="2"/>
  <c r="K36" i="2"/>
  <c r="J36" i="2"/>
  <c r="G36" i="2"/>
  <c r="F36" i="2"/>
  <c r="C36" i="2"/>
  <c r="B36" i="2"/>
  <c r="O35" i="2"/>
  <c r="N35" i="2"/>
  <c r="K35" i="2"/>
  <c r="J35" i="2"/>
  <c r="G35" i="2"/>
  <c r="F35" i="2"/>
  <c r="C35" i="2"/>
  <c r="B35" i="2"/>
  <c r="O34" i="2"/>
  <c r="N34" i="2"/>
  <c r="K34" i="2"/>
  <c r="J34" i="2"/>
  <c r="G34" i="2"/>
  <c r="F34" i="2"/>
  <c r="C34" i="2"/>
  <c r="B34" i="2"/>
  <c r="O33" i="2"/>
  <c r="N33" i="2"/>
  <c r="K33" i="2"/>
  <c r="J33" i="2"/>
  <c r="G33" i="2"/>
  <c r="F33" i="2"/>
  <c r="C33" i="2"/>
  <c r="B33" i="2"/>
  <c r="O32" i="2"/>
  <c r="N32" i="2"/>
  <c r="K32" i="2"/>
  <c r="J32" i="2"/>
  <c r="G32" i="2"/>
  <c r="F32" i="2"/>
  <c r="C32" i="2"/>
  <c r="B32" i="2"/>
  <c r="O31" i="2"/>
  <c r="N31" i="2"/>
  <c r="K31" i="2"/>
  <c r="J31" i="2"/>
  <c r="G31" i="2"/>
  <c r="F31" i="2"/>
  <c r="C31" i="2"/>
  <c r="B31" i="2"/>
  <c r="O30" i="2"/>
  <c r="N30" i="2"/>
  <c r="K30" i="2"/>
  <c r="J30" i="2"/>
  <c r="G30" i="2"/>
  <c r="F30" i="2"/>
  <c r="C30" i="2"/>
  <c r="B30" i="2"/>
  <c r="O29" i="2"/>
  <c r="N29" i="2"/>
  <c r="K29" i="2"/>
  <c r="J29" i="2"/>
  <c r="G29" i="2"/>
  <c r="F29" i="2"/>
  <c r="C29" i="2"/>
  <c r="B29" i="2"/>
  <c r="O28" i="2"/>
  <c r="N28" i="2"/>
  <c r="K28" i="2"/>
  <c r="J28" i="2"/>
  <c r="G28" i="2"/>
  <c r="F28" i="2"/>
  <c r="C28" i="2"/>
  <c r="B28" i="2"/>
  <c r="A4" i="6" l="1"/>
  <c r="A6" i="6" l="1"/>
  <c r="A8" i="6"/>
  <c r="A10" i="6"/>
  <c r="A12" i="6"/>
  <c r="A14" i="6"/>
  <c r="A16" i="6"/>
  <c r="A18" i="6"/>
  <c r="A20" i="6"/>
  <c r="A22" i="6"/>
  <c r="A24" i="6"/>
  <c r="A26" i="6"/>
  <c r="N8" i="2" l="1"/>
  <c r="J8" i="2"/>
  <c r="F8" i="2"/>
  <c r="B8" i="2"/>
  <c r="N2" i="3"/>
  <c r="Y25" i="1" l="1"/>
  <c r="C2" i="2" l="1"/>
  <c r="S23" i="1" l="1"/>
  <c r="S21" i="1"/>
  <c r="S19" i="1"/>
  <c r="X14" i="1" l="1"/>
  <c r="AV58" i="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2" i="1"/>
  <c r="V50" i="1"/>
  <c r="V48" i="1"/>
  <c r="V46" i="1"/>
  <c r="V44" i="1"/>
  <c r="V42" i="1"/>
  <c r="V40" i="1"/>
  <c r="V38" i="1"/>
  <c r="V36" i="1"/>
  <c r="V34" i="1"/>
  <c r="V32" i="1"/>
  <c r="V30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Y52" i="1"/>
  <c r="AY50" i="1"/>
  <c r="AY48" i="1"/>
  <c r="AY46" i="1"/>
  <c r="AY44" i="1"/>
  <c r="AY42" i="1"/>
  <c r="AY40" i="1"/>
  <c r="AY38" i="1"/>
  <c r="AY36" i="1"/>
  <c r="AY34" i="1"/>
  <c r="AY32" i="1"/>
  <c r="AY30" i="1"/>
  <c r="P52" i="1"/>
  <c r="P50" i="1"/>
  <c r="P48" i="1"/>
  <c r="P46" i="1"/>
  <c r="P44" i="1"/>
  <c r="P42" i="1"/>
  <c r="P40" i="1"/>
  <c r="P38" i="1"/>
  <c r="P36" i="1"/>
  <c r="P34" i="1"/>
  <c r="P32" i="1"/>
  <c r="P30" i="1"/>
  <c r="E53" i="1"/>
  <c r="E51" i="1"/>
  <c r="E49" i="1"/>
  <c r="E47" i="1"/>
  <c r="E45" i="1"/>
  <c r="E43" i="1"/>
  <c r="E41" i="1"/>
  <c r="B52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2" i="1"/>
  <c r="E50" i="1"/>
  <c r="E48" i="1"/>
  <c r="E46" i="1"/>
  <c r="E44" i="1"/>
  <c r="E42" i="1"/>
  <c r="E40" i="1"/>
  <c r="E38" i="1"/>
  <c r="E36" i="1"/>
  <c r="E34" i="1"/>
  <c r="E32" i="1"/>
  <c r="E31" i="1"/>
  <c r="E30" i="1"/>
  <c r="AX7" i="1"/>
  <c r="B7" i="1"/>
  <c r="S52" i="1"/>
  <c r="S50" i="1"/>
  <c r="S48" i="1"/>
  <c r="S46" i="1"/>
  <c r="S44" i="1"/>
  <c r="S42" i="1"/>
  <c r="S40" i="1"/>
  <c r="S38" i="1"/>
  <c r="S36" i="1"/>
  <c r="S34" i="1"/>
  <c r="S32" i="1"/>
  <c r="S30" i="1"/>
  <c r="AS1" i="1"/>
  <c r="G12" i="1"/>
  <c r="AY14" i="1"/>
  <c r="AY12" i="1"/>
  <c r="AM12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3" i="1"/>
  <c r="G13" i="1"/>
  <c r="AR18" i="1"/>
  <c r="AC18" i="1"/>
  <c r="N18" i="1"/>
  <c r="AR17" i="1"/>
  <c r="AC17" i="1"/>
  <c r="N17" i="1"/>
  <c r="AR16" i="1"/>
  <c r="AC16" i="1"/>
  <c r="N16" i="1"/>
  <c r="G25" i="1"/>
  <c r="G23" i="1"/>
  <c r="G21" i="1"/>
  <c r="G19" i="1"/>
  <c r="G26" i="1"/>
  <c r="G24" i="1"/>
  <c r="G22" i="1"/>
  <c r="G20" i="1"/>
  <c r="O53" i="1"/>
  <c r="N53" i="1"/>
  <c r="M53" i="1"/>
  <c r="L53" i="1"/>
  <c r="K53" i="1"/>
  <c r="J53" i="1"/>
  <c r="I53" i="1"/>
  <c r="H53" i="1"/>
  <c r="G53" i="1"/>
  <c r="F53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N19" i="2"/>
  <c r="N18" i="2"/>
  <c r="N17" i="2"/>
  <c r="N16" i="2"/>
  <c r="N15" i="2"/>
  <c r="N14" i="2"/>
  <c r="N13" i="2"/>
  <c r="N12" i="2"/>
  <c r="N11" i="2"/>
  <c r="N10" i="2"/>
  <c r="N9" i="2"/>
  <c r="J19" i="2"/>
  <c r="J18" i="2"/>
  <c r="J17" i="2"/>
  <c r="J16" i="2"/>
  <c r="J15" i="2"/>
  <c r="J14" i="2"/>
  <c r="J13" i="2"/>
  <c r="J12" i="2"/>
  <c r="J11" i="2"/>
  <c r="J10" i="2"/>
  <c r="J9" i="2"/>
  <c r="F19" i="2"/>
  <c r="F18" i="2"/>
  <c r="F17" i="2"/>
  <c r="F16" i="2"/>
  <c r="F15" i="2"/>
  <c r="F14" i="2"/>
  <c r="F13" i="2"/>
  <c r="F12" i="2"/>
  <c r="F11" i="2"/>
  <c r="F10" i="2"/>
  <c r="F9" i="2"/>
  <c r="B19" i="2"/>
  <c r="B18" i="2"/>
  <c r="B17" i="2"/>
  <c r="B16" i="2"/>
  <c r="B15" i="2"/>
  <c r="B14" i="2"/>
  <c r="B13" i="2"/>
  <c r="B12" i="2"/>
  <c r="B11" i="2"/>
  <c r="B10" i="2"/>
  <c r="B9" i="2"/>
  <c r="O19" i="2"/>
  <c r="O18" i="2"/>
  <c r="O17" i="2"/>
  <c r="O16" i="2"/>
  <c r="O15" i="2"/>
  <c r="O14" i="2"/>
  <c r="O13" i="2"/>
  <c r="O12" i="2"/>
  <c r="O11" i="2"/>
  <c r="O10" i="2"/>
  <c r="O9" i="2"/>
  <c r="O8" i="2"/>
  <c r="K19" i="2"/>
  <c r="K18" i="2"/>
  <c r="K17" i="2"/>
  <c r="K16" i="2"/>
  <c r="K15" i="2"/>
  <c r="K14" i="2"/>
  <c r="K13" i="2"/>
  <c r="K12" i="2"/>
  <c r="K11" i="2"/>
  <c r="K10" i="2"/>
  <c r="K9" i="2"/>
  <c r="K8" i="2"/>
  <c r="G19" i="2"/>
  <c r="G18" i="2"/>
  <c r="G17" i="2"/>
  <c r="G16" i="2"/>
  <c r="G15" i="2"/>
  <c r="G14" i="2"/>
  <c r="G13" i="2"/>
  <c r="G12" i="2"/>
  <c r="G11" i="2"/>
  <c r="G10" i="2"/>
  <c r="G9" i="2"/>
  <c r="G8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<sst xmlns="http://schemas.openxmlformats.org/spreadsheetml/2006/main" count="232" uniqueCount="124">
  <si>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</si>
  <si>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</si>
  <si>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</si>
  <si>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</si>
  <si>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</si>
  <si>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</si>
  <si>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</si>
  <si>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</si>
  <si>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</si>
  <si>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</si>
  <si>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</si>
  <si>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</si>
  <si>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</si>
  <si>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</si>
  <si>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</si>
  <si>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</si>
  <si>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</si>
  <si>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</si>
  <si>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</si>
  <si>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</si>
  <si>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</si>
  <si>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</si>
  <si>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</si>
  <si>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</si>
  <si>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</si>
  <si>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</si>
  <si>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</si>
  <si>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</si>
  <si>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</si>
  <si>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</si>
  <si>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</si>
  <si>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</si>
  <si>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</si>
  <si>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</si>
  <si>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</si>
  <si>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</si>
  <si>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</si>
  <si>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</si>
  <si>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</si>
  <si>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</si>
  <si>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</si>
  <si>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</si>
  <si>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</si>
  <si>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</si>
  <si>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</si>
  <si>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</si>
  <si>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</si>
  <si>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</si>
  <si>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</si>
  <si>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</si>
  <si>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</si>
  <si>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</si>
  <si>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</si>
  <si>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</si>
  <si>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</si>
  <si>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</si>
  <si>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</si>
  <si>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</si>
  <si>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</si>
  <si>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</si>
  <si>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</si>
  <si>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</si>
  <si>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</si>
  <si>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</si>
  <si>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</si>
  <si>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</si>
  <si>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</si>
  <si>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</si>
  <si>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</si>
  <si>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</si>
  <si>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</si>
  <si>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</si>
  <si>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</si>
  <si>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</si>
  <si>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</si>
  <si>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</si>
  <si>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</si>
  <si>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</si>
  <si>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</si>
  <si>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</si>
  <si>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</si>
  <si>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</si>
  <si>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</si>
  <si>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</si>
  <si>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</si>
  <si>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</si>
  <si>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</si>
  <si>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</si>
  <si>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</si>
  <si>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</si>
  <si>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</si>
  <si>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</si>
  <si>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</si>
  <si>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</si>
  <si>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</si>
  <si>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</si>
  <si>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</si>
  <si>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</si>
  <si>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</si>
  <si>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</si>
  <si>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</si>
  <si>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</si>
  <si>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</si>
  <si>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</si>
  <si>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</si>
  <si>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</si>
  <si>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</si>
  <si>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</si>
  <si>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大阪府小学生バレーボール連盟</t>
    <rPh sb="0" eb="6">
      <t>オオサカフショウガクセイ</t>
    </rPh>
    <rPh sb="12" eb="14">
      <t>レンメイ</t>
    </rPh>
    <phoneticPr fontId="1"/>
  </si>
  <si>
    <t>支部</t>
    <rPh sb="0" eb="2">
      <t>シブ</t>
    </rPh>
    <phoneticPr fontId="1"/>
  </si>
  <si>
    <t>カテゴリ</t>
    <phoneticPr fontId="1"/>
  </si>
  <si>
    <t>OVA資格</t>
    <rPh sb="3" eb="5">
      <t>シカク</t>
    </rPh>
    <phoneticPr fontId="1"/>
  </si>
  <si>
    <t>ＯＶＡ資格</t>
    <rPh sb="3" eb="5">
      <t>シカク</t>
    </rPh>
    <phoneticPr fontId="10"/>
  </si>
  <si>
    <r>
      <t>※大会参加申込書は、Excelデータで大阪府小連にメール添付にて送付し、１部コピーをチームで保管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2">
      <t>オオサカフ</t>
    </rPh>
    <rPh sb="22" eb="23">
      <t>ショウ</t>
    </rPh>
    <rPh sb="23" eb="24">
      <t>レン</t>
    </rPh>
    <rPh sb="28" eb="30">
      <t>テンプ</t>
    </rPh>
    <rPh sb="32" eb="34">
      <t>ソウフ</t>
    </rPh>
    <rPh sb="37" eb="38">
      <t>ブ</t>
    </rPh>
    <rPh sb="46" eb="48">
      <t>ホカン</t>
    </rPh>
    <rPh sb="50" eb="53">
      <t>ホンタイカイ</t>
    </rPh>
    <rPh sb="53" eb="55">
      <t>シュツジョウ</t>
    </rPh>
    <rPh sb="59" eb="60">
      <t>カナラ</t>
    </rPh>
    <rPh sb="61" eb="62">
      <t>ヒカ</t>
    </rPh>
    <rPh sb="68" eb="70">
      <t>ジサン</t>
    </rPh>
    <phoneticPr fontId="1"/>
  </si>
  <si>
    <t>※学校名は、都道府県から記入すること。（例：○○府○○立○○小学校）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フ</t>
    </rPh>
    <rPh sb="27" eb="28">
      <t>リツ</t>
    </rPh>
    <rPh sb="30" eb="33">
      <t>ショウガッコウ</t>
    </rPh>
    <phoneticPr fontId="1"/>
  </si>
  <si>
    <t>支部</t>
    <rPh sb="0" eb="2">
      <t>シブ</t>
    </rPh>
    <phoneticPr fontId="10"/>
  </si>
  <si>
    <t>キャプテン</t>
    <phoneticPr fontId="11"/>
  </si>
  <si>
    <t>oevf</t>
    <phoneticPr fontId="1"/>
  </si>
  <si>
    <t>公式</t>
    <rPh sb="0" eb="2">
      <t>コウシキ</t>
    </rPh>
    <phoneticPr fontId="1"/>
  </si>
  <si>
    <t>　</t>
  </si>
  <si>
    <t>西暦</t>
    <rPh sb="0" eb="2">
      <t>セイレキ</t>
    </rPh>
    <phoneticPr fontId="10"/>
  </si>
  <si>
    <t>●</t>
  </si>
  <si>
    <t>秋季大会エントリー表</t>
    <rPh sb="0" eb="2">
      <t>シュウキ</t>
    </rPh>
    <rPh sb="2" eb="4">
      <t>タイカイ</t>
    </rPh>
    <rPh sb="9" eb="10">
      <t>ヒョウ</t>
    </rPh>
    <phoneticPr fontId="1"/>
  </si>
  <si>
    <t>表記チーム名称（７文字以内）</t>
    <rPh sb="0" eb="2">
      <t>ヒョウキ</t>
    </rPh>
    <rPh sb="5" eb="7">
      <t>メイショウ</t>
    </rPh>
    <rPh sb="9" eb="11">
      <t>モジ</t>
    </rPh>
    <rPh sb="11" eb="13">
      <t>イナイ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</si>
</sst>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4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20"/>
      <color theme="1"/>
      <name val="ＭＳ 明朝"/>
      <family val="1"/>
      <charset val="128"/>
    </font>
    <font>
      <sz val="3"/>
      <name val="ＭＳ 明朝"/>
      <family val="1"/>
      <charset val="128"/>
    </font>
    <font>
      <sz val="2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3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quotePrefix="1" applyFont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quotePrefix="1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2" xfId="0" quotePrefix="1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178" fontId="23" fillId="0" borderId="0" xfId="0" applyNumberFormat="1" applyFont="1" applyBorder="1" applyAlignment="1">
      <alignment horizontal="center" vertical="center"/>
    </xf>
    <xf numFmtId="180" fontId="23" fillId="0" borderId="0" xfId="0" applyNumberFormat="1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center" vertical="center"/>
    </xf>
    <xf numFmtId="183" fontId="23" fillId="0" borderId="0" xfId="0" applyNumberFormat="1" applyFont="1" applyBorder="1" applyAlignment="1">
      <alignment horizontal="center" vertical="center"/>
    </xf>
    <xf numFmtId="0" fontId="2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3" fillId="0" borderId="43" xfId="0" applyFont="1" applyBorder="1" applyProtection="1">
      <alignment vertical="center"/>
    </xf>
    <xf numFmtId="0" fontId="23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19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5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36" fillId="0" borderId="0" xfId="0" applyFont="1">
      <alignment vertical="center"/>
    </xf>
    <xf numFmtId="0" fontId="0" fillId="0" borderId="0" xfId="0" applyFo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3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39" fillId="0" borderId="0" xfId="2" applyFont="1" applyAlignment="1">
      <alignment horizontal="right" vertical="top" justifyLastLine="1"/>
    </xf>
    <xf numFmtId="0" fontId="40" fillId="0" borderId="0" xfId="2" applyFont="1" applyAlignment="1">
      <alignment horizontal="left" vertical="top"/>
    </xf>
    <xf numFmtId="0" fontId="23" fillId="0" borderId="88" xfId="0" applyFont="1" applyBorder="1">
      <alignment vertical="center"/>
    </xf>
    <xf numFmtId="0" fontId="4" fillId="0" borderId="45" xfId="2" applyFont="1" applyBorder="1"/>
    <xf numFmtId="0" fontId="4" fillId="0" borderId="45" xfId="2" applyFont="1" applyBorder="1" applyAlignment="1">
      <alignment horizontal="distributed" justifyLastLine="1"/>
    </xf>
    <xf numFmtId="0" fontId="4" fillId="0" borderId="89" xfId="2" applyFont="1" applyBorder="1" applyAlignment="1">
      <alignment horizontal="distributed" justifyLastLine="1"/>
    </xf>
    <xf numFmtId="0" fontId="23" fillId="0" borderId="90" xfId="0" applyFont="1" applyBorder="1">
      <alignment vertical="center"/>
    </xf>
    <xf numFmtId="0" fontId="5" fillId="0" borderId="91" xfId="2" applyFont="1" applyBorder="1" applyAlignment="1">
      <alignment horizontal="center" vertical="center" wrapText="1"/>
    </xf>
    <xf numFmtId="0" fontId="4" fillId="0" borderId="91" xfId="2" applyFont="1" applyBorder="1" applyAlignment="1">
      <alignment horizontal="distributed" vertical="center" justifyLastLine="1"/>
    </xf>
    <xf numFmtId="0" fontId="8" fillId="0" borderId="91" xfId="2" applyFont="1" applyBorder="1" applyAlignment="1">
      <alignment horizontal="center" vertical="center" shrinkToFit="1"/>
    </xf>
    <xf numFmtId="0" fontId="23" fillId="0" borderId="92" xfId="0" applyFont="1" applyBorder="1">
      <alignment vertical="center"/>
    </xf>
    <xf numFmtId="0" fontId="40" fillId="0" borderId="93" xfId="2" applyFont="1" applyBorder="1" applyAlignment="1">
      <alignment horizontal="left" vertical="top"/>
    </xf>
    <xf numFmtId="0" fontId="39" fillId="0" borderId="93" xfId="2" applyFont="1" applyBorder="1" applyAlignment="1">
      <alignment horizontal="right" vertical="top" justifyLastLine="1"/>
    </xf>
    <xf numFmtId="0" fontId="39" fillId="0" borderId="94" xfId="2" applyFont="1" applyBorder="1" applyAlignment="1">
      <alignment horizontal="right" vertical="top" justifyLastLine="1"/>
    </xf>
    <xf numFmtId="0" fontId="6" fillId="0" borderId="88" xfId="2" applyFont="1" applyBorder="1"/>
    <xf numFmtId="0" fontId="6" fillId="0" borderId="90" xfId="2" applyFont="1" applyBorder="1" applyAlignment="1">
      <alignment vertical="center"/>
    </xf>
    <xf numFmtId="0" fontId="6" fillId="0" borderId="90" xfId="2" applyFont="1" applyBorder="1"/>
    <xf numFmtId="0" fontId="9" fillId="0" borderId="90" xfId="2" applyFont="1" applyBorder="1"/>
    <xf numFmtId="0" fontId="6" fillId="0" borderId="92" xfId="2" applyFont="1" applyBorder="1"/>
    <xf numFmtId="0" fontId="23" fillId="0" borderId="89" xfId="0" applyFont="1" applyBorder="1">
      <alignment vertical="center"/>
    </xf>
    <xf numFmtId="0" fontId="23" fillId="0" borderId="91" xfId="0" applyFont="1" applyBorder="1">
      <alignment vertical="center"/>
    </xf>
    <xf numFmtId="0" fontId="23" fillId="0" borderId="94" xfId="0" applyFont="1" applyBorder="1">
      <alignment vertical="center"/>
    </xf>
    <xf numFmtId="0" fontId="23" fillId="13" borderId="1" xfId="0" applyFont="1" applyFill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3" fillId="0" borderId="35" xfId="0" applyNumberFormat="1" applyFont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3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3" borderId="11" xfId="0" applyFont="1" applyFill="1" applyBorder="1" applyAlignment="1" applyProtection="1">
      <alignment horizontal="center" vertical="center" shrinkToFit="1"/>
      <protection locked="0"/>
    </xf>
    <xf numFmtId="0" fontId="23" fillId="13" borderId="12" xfId="0" applyFont="1" applyFill="1" applyBorder="1" applyAlignment="1" applyProtection="1">
      <alignment horizontal="center" vertical="center" shrinkToFit="1"/>
      <protection locked="0"/>
    </xf>
    <xf numFmtId="0" fontId="23" fillId="13" borderId="13" xfId="0" applyFont="1" applyFill="1" applyBorder="1" applyAlignment="1" applyProtection="1">
      <alignment horizontal="center" vertical="center" shrinkToFit="1"/>
      <protection locked="0"/>
    </xf>
    <xf numFmtId="0" fontId="23" fillId="13" borderId="17" xfId="0" applyFont="1" applyFill="1" applyBorder="1" applyAlignment="1" applyProtection="1">
      <alignment horizontal="center" vertical="center" shrinkToFit="1"/>
      <protection locked="0"/>
    </xf>
    <xf numFmtId="0" fontId="23" fillId="13" borderId="18" xfId="0" applyFont="1" applyFill="1" applyBorder="1" applyAlignment="1" applyProtection="1">
      <alignment horizontal="center" vertical="center" shrinkToFit="1"/>
      <protection locked="0"/>
    </xf>
    <xf numFmtId="0" fontId="23" fillId="13" borderId="19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2" borderId="22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177" fontId="23" fillId="13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quotePrefix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3" fillId="13" borderId="10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3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13" xfId="0" applyFont="1" applyFill="1" applyBorder="1" applyAlignment="1" applyProtection="1">
      <alignment horizontal="center" vertical="center" wrapText="1"/>
      <protection locked="0"/>
    </xf>
    <xf numFmtId="0" fontId="23" fillId="13" borderId="30" xfId="0" applyFont="1" applyFill="1" applyBorder="1" applyAlignment="1" applyProtection="1">
      <alignment horizontal="center" vertical="center" wrapText="1"/>
      <protection locked="0"/>
    </xf>
    <xf numFmtId="0" fontId="23" fillId="13" borderId="19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19" xfId="0" applyFont="1" applyFill="1" applyBorder="1" applyAlignment="1" applyProtection="1">
      <alignment horizontal="left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0" fontId="23" fillId="13" borderId="21" xfId="0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49" fontId="23" fillId="13" borderId="22" xfId="0" applyNumberFormat="1" applyFont="1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13" borderId="24" xfId="0" applyFont="1" applyFill="1" applyBorder="1" applyAlignment="1" applyProtection="1">
      <alignment horizontal="center" vertical="center"/>
      <protection locked="0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34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 shrinkToFit="1"/>
    </xf>
    <xf numFmtId="0" fontId="23" fillId="12" borderId="12" xfId="0" applyFont="1" applyFill="1" applyBorder="1" applyAlignment="1">
      <alignment horizontal="center" vertical="center" shrinkToFit="1"/>
    </xf>
    <xf numFmtId="0" fontId="23" fillId="12" borderId="13" xfId="0" applyFont="1" applyFill="1" applyBorder="1" applyAlignment="1">
      <alignment horizontal="center" vertical="center" shrinkToFit="1"/>
    </xf>
    <xf numFmtId="0" fontId="23" fillId="12" borderId="17" xfId="0" applyFont="1" applyFill="1" applyBorder="1" applyAlignment="1">
      <alignment horizontal="center" vertical="center" shrinkToFit="1"/>
    </xf>
    <xf numFmtId="0" fontId="23" fillId="12" borderId="18" xfId="0" applyFont="1" applyFill="1" applyBorder="1" applyAlignment="1">
      <alignment horizontal="center" vertical="center" shrinkToFit="1"/>
    </xf>
    <xf numFmtId="0" fontId="23" fillId="12" borderId="19" xfId="0" applyFont="1" applyFill="1" applyBorder="1" applyAlignment="1">
      <alignment horizontal="center" vertical="center" shrinkToFit="1"/>
    </xf>
    <xf numFmtId="0" fontId="23" fillId="13" borderId="77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 shrinkToFit="1"/>
    </xf>
    <xf numFmtId="0" fontId="24" fillId="12" borderId="5" xfId="0" applyFont="1" applyFill="1" applyBorder="1" applyAlignment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179" fontId="23" fillId="0" borderId="2" xfId="0" applyNumberFormat="1" applyFont="1" applyBorder="1" applyAlignment="1" applyProtection="1">
      <alignment horizontal="center" vertical="center" shrinkToFit="1"/>
      <protection locked="0"/>
    </xf>
    <xf numFmtId="179" fontId="23" fillId="0" borderId="9" xfId="0" applyNumberFormat="1" applyFont="1" applyBorder="1" applyAlignment="1" applyProtection="1">
      <alignment horizontal="center" vertical="center" shrinkToFit="1"/>
      <protection locked="0"/>
    </xf>
    <xf numFmtId="179" fontId="23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42" fillId="11" borderId="0" xfId="0" applyFont="1" applyFill="1" applyBorder="1" applyAlignment="1" applyProtection="1">
      <alignment horizontal="center" vertical="center"/>
    </xf>
    <xf numFmtId="0" fontId="42" fillId="11" borderId="35" xfId="0" applyFont="1" applyFill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178" fontId="23" fillId="0" borderId="11" xfId="0" applyNumberFormat="1" applyFont="1" applyBorder="1" applyAlignment="1" applyProtection="1">
      <alignment horizontal="center" vertical="center" shrinkToFit="1"/>
      <protection locked="0"/>
    </xf>
    <xf numFmtId="178" fontId="23" fillId="0" borderId="13" xfId="0" applyNumberFormat="1" applyFont="1" applyBorder="1" applyAlignment="1" applyProtection="1">
      <alignment horizontal="center" vertical="center" shrinkToFit="1"/>
      <protection locked="0"/>
    </xf>
    <xf numFmtId="178" fontId="23" fillId="0" borderId="17" xfId="0" applyNumberFormat="1" applyFont="1" applyBorder="1" applyAlignment="1" applyProtection="1">
      <alignment horizontal="center" vertical="center" shrinkToFit="1"/>
      <protection locked="0"/>
    </xf>
    <xf numFmtId="178" fontId="23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41" fillId="11" borderId="0" xfId="0" applyFont="1" applyFill="1" applyBorder="1" applyAlignment="1" applyProtection="1">
      <alignment horizontal="center" vertical="center"/>
    </xf>
    <xf numFmtId="0" fontId="41" fillId="11" borderId="35" xfId="0" applyFont="1" applyFill="1" applyBorder="1" applyAlignment="1" applyProtection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66" xfId="0" applyNumberFormat="1" applyFont="1" applyBorder="1" applyAlignment="1" applyProtection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0" xfId="0" applyNumberFormat="1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24" fillId="0" borderId="18" xfId="0" applyFont="1" applyBorder="1" applyAlignment="1" applyProtection="1">
      <alignment horizontal="left" vertical="center"/>
    </xf>
    <xf numFmtId="0" fontId="3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9" fillId="0" borderId="23" xfId="0" applyNumberFormat="1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2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61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9" fillId="0" borderId="57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/>
    </xf>
    <xf numFmtId="0" fontId="27" fillId="0" borderId="31" xfId="0" applyNumberFormat="1" applyFont="1" applyBorder="1" applyAlignment="1" applyProtection="1">
      <alignment horizontal="center" vertical="center" shrinkToFit="1"/>
    </xf>
    <xf numFmtId="0" fontId="16" fillId="0" borderId="67" xfId="0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69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0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shrinkToFit="1"/>
    </xf>
    <xf numFmtId="0" fontId="18" fillId="0" borderId="12" xfId="0" applyNumberFormat="1" applyFont="1" applyBorder="1" applyAlignment="1" applyProtection="1">
      <alignment horizontal="center" vertical="center" shrinkToFit="1"/>
    </xf>
    <xf numFmtId="0" fontId="18" fillId="0" borderId="13" xfId="0" applyNumberFormat="1" applyFont="1" applyBorder="1" applyAlignment="1" applyProtection="1">
      <alignment horizontal="center" vertical="center" shrinkToFit="1"/>
    </xf>
    <xf numFmtId="0" fontId="18" fillId="0" borderId="17" xfId="0" applyNumberFormat="1" applyFont="1" applyBorder="1" applyAlignment="1" applyProtection="1">
      <alignment horizontal="center" vertical="center" shrinkToFit="1"/>
    </xf>
    <xf numFmtId="0" fontId="18" fillId="0" borderId="18" xfId="0" applyNumberFormat="1" applyFont="1" applyBorder="1" applyAlignment="1" applyProtection="1">
      <alignment horizontal="center" vertical="center" shrinkToFit="1"/>
    </xf>
    <xf numFmtId="0" fontId="18" fillId="0" borderId="19" xfId="0" applyNumberFormat="1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19" fillId="0" borderId="74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5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1" xfId="0" applyFont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 shrinkToFit="1"/>
    </xf>
    <xf numFmtId="0" fontId="16" fillId="0" borderId="73" xfId="0" applyFont="1" applyBorder="1" applyAlignment="1" applyProtection="1">
      <alignment horizontal="center" vertical="center" shrinkToFit="1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6" fillId="0" borderId="78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/>
    </xf>
    <xf numFmtId="0" fontId="16" fillId="0" borderId="85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shrinkToFit="1"/>
    </xf>
    <xf numFmtId="0" fontId="18" fillId="0" borderId="45" xfId="0" applyFont="1" applyBorder="1" applyAlignment="1" applyProtection="1">
      <alignment horizontal="center" vertical="center" shrinkToFit="1"/>
    </xf>
    <xf numFmtId="0" fontId="18" fillId="0" borderId="46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35" xfId="0" applyFont="1" applyBorder="1" applyAlignment="1" applyProtection="1">
      <alignment horizontal="center" vertical="center" shrinkToFit="1"/>
    </xf>
    <xf numFmtId="0" fontId="19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 shrinkToFit="1"/>
    </xf>
    <xf numFmtId="0" fontId="20" fillId="0" borderId="37" xfId="0" applyFont="1" applyBorder="1" applyAlignment="1" applyProtection="1">
      <alignment horizontal="center" vertical="center" shrinkToFit="1"/>
    </xf>
    <xf numFmtId="0" fontId="20" fillId="0" borderId="31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9" fillId="0" borderId="84" xfId="0" applyNumberFormat="1" applyFont="1" applyBorder="1" applyAlignment="1" applyProtection="1">
      <alignment horizontal="center" vertical="center"/>
    </xf>
    <xf numFmtId="0" fontId="19" fillId="0" borderId="85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28" fillId="0" borderId="81" xfId="0" applyNumberFormat="1" applyFont="1" applyBorder="1" applyAlignment="1" applyProtection="1">
      <alignment horizontal="center" vertical="center" shrinkToFit="1"/>
    </xf>
    <xf numFmtId="0" fontId="28" fillId="0" borderId="82" xfId="0" applyNumberFormat="1" applyFont="1" applyBorder="1" applyAlignment="1" applyProtection="1">
      <alignment horizontal="center" vertical="center" shrinkToFit="1"/>
    </xf>
    <xf numFmtId="0" fontId="28" fillId="0" borderId="83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 shrinkToFit="1"/>
    </xf>
    <xf numFmtId="0" fontId="20" fillId="0" borderId="79" xfId="0" applyFont="1" applyBorder="1" applyAlignment="1" applyProtection="1">
      <alignment horizontal="center" vertical="center" shrinkToFit="1"/>
    </xf>
    <xf numFmtId="0" fontId="20" fillId="0" borderId="80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shrinkToFit="1"/>
    </xf>
    <xf numFmtId="0" fontId="18" fillId="0" borderId="37" xfId="0" applyNumberFormat="1" applyFont="1" applyBorder="1" applyAlignment="1" applyProtection="1">
      <alignment horizontal="center" vertical="center" shrinkToFit="1"/>
    </xf>
    <xf numFmtId="0" fontId="18" fillId="0" borderId="38" xfId="0" applyNumberFormat="1" applyFont="1" applyBorder="1" applyAlignment="1" applyProtection="1">
      <alignment horizontal="center" vertical="center" shrinkToFi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7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7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179" fontId="22" fillId="0" borderId="57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0" fontId="18" fillId="0" borderId="57" xfId="0" applyNumberFormat="1" applyFont="1" applyBorder="1" applyAlignment="1" applyProtection="1">
      <alignment horizontal="center" vertical="center" shrinkToFit="1"/>
    </xf>
    <xf numFmtId="0" fontId="18" fillId="0" borderId="49" xfId="0" applyNumberFormat="1" applyFont="1" applyBorder="1" applyAlignment="1" applyProtection="1">
      <alignment horizontal="center" vertical="center" shrinkToFit="1"/>
    </xf>
    <xf numFmtId="0" fontId="18" fillId="0" borderId="58" xfId="0" applyNumberFormat="1" applyFont="1" applyBorder="1" applyAlignment="1" applyProtection="1">
      <alignment horizontal="center" vertical="center" shrinkToFit="1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178" fontId="22" fillId="0" borderId="57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0" fontId="22" fillId="0" borderId="57" xfId="0" applyNumberFormat="1" applyFont="1" applyBorder="1" applyAlignment="1" applyProtection="1">
      <alignment horizontal="center" vertical="center"/>
    </xf>
    <xf numFmtId="0" fontId="22" fillId="0" borderId="57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8" fillId="0" borderId="84" xfId="0" applyNumberFormat="1" applyFont="1" applyBorder="1" applyAlignment="1" applyProtection="1">
      <alignment horizontal="center" vertical="center" shrinkToFit="1"/>
    </xf>
    <xf numFmtId="0" fontId="28" fillId="0" borderId="85" xfId="0" applyNumberFormat="1" applyFont="1" applyBorder="1" applyAlignment="1" applyProtection="1">
      <alignment horizontal="center" vertical="center" shrinkToFit="1"/>
    </xf>
    <xf numFmtId="0" fontId="28" fillId="0" borderId="86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9" fillId="0" borderId="59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61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20" fillId="0" borderId="84" xfId="0" applyNumberFormat="1" applyFont="1" applyBorder="1" applyAlignment="1" applyProtection="1">
      <alignment horizontal="center" vertical="center" shrinkToFit="1"/>
    </xf>
    <xf numFmtId="0" fontId="20" fillId="0" borderId="85" xfId="0" applyNumberFormat="1" applyFont="1" applyBorder="1" applyAlignment="1" applyProtection="1">
      <alignment horizontal="center" vertical="center" shrinkToFit="1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オーダー表1" xfId="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375988</xdr:colOff>
      <xdr:row>3</xdr:row>
      <xdr:rowOff>69061</xdr:rowOff>
    </xdr:from>
    <xdr:ext cx="1146085" cy="46936"/>
    <xdr:sp macro="" textlink="">
      <xdr:nvSpPr>
        <xdr:cNvPr id="2" name="テキスト ボックス 1"/>
        <xdr:cNvSpPr txBox="1"/>
      </xdr:nvSpPr>
      <xdr:spPr>
        <a:xfrm>
          <a:off x="422986" y="360451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375988</xdr:colOff>
      <xdr:row>3</xdr:row>
      <xdr:rowOff>69061</xdr:rowOff>
    </xdr:from>
    <xdr:ext cx="1146085" cy="46936"/>
    <xdr:sp macro="" textlink="">
      <xdr:nvSpPr>
        <xdr:cNvPr id="3" name="テキスト ボックス 2"/>
        <xdr:cNvSpPr txBox="1"/>
      </xdr:nvSpPr>
      <xdr:spPr>
        <a:xfrm>
          <a:off x="422986" y="360451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375988</xdr:colOff>
      <xdr:row>3</xdr:row>
      <xdr:rowOff>69061</xdr:rowOff>
    </xdr:from>
    <xdr:ext cx="1146085" cy="46936"/>
    <xdr:sp macro="" textlink="">
      <xdr:nvSpPr>
        <xdr:cNvPr id="4" name="テキスト ボックス 3"/>
        <xdr:cNvSpPr txBox="1"/>
      </xdr:nvSpPr>
      <xdr:spPr>
        <a:xfrm>
          <a:off x="422986" y="360451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375988</xdr:colOff>
      <xdr:row>3</xdr:row>
      <xdr:rowOff>69061</xdr:rowOff>
    </xdr:from>
    <xdr:ext cx="1146085" cy="46936"/>
    <xdr:sp macro="" textlink="">
      <xdr:nvSpPr>
        <xdr:cNvPr id="5" name="テキスト ボックス 4"/>
        <xdr:cNvSpPr txBox="1"/>
      </xdr:nvSpPr>
      <xdr:spPr>
        <a:xfrm>
          <a:off x="422986" y="360451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375988</xdr:colOff>
      <xdr:row>23</xdr:row>
      <xdr:rowOff>69061</xdr:rowOff>
    </xdr:from>
    <xdr:ext cx="1146085" cy="46936"/>
    <xdr:sp macro="" textlink="">
      <xdr:nvSpPr>
        <xdr:cNvPr id="6" name="テキスト ボックス 5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375988</xdr:colOff>
      <xdr:row>23</xdr:row>
      <xdr:rowOff>69061</xdr:rowOff>
    </xdr:from>
    <xdr:ext cx="1146085" cy="46936"/>
    <xdr:sp macro="" textlink="">
      <xdr:nvSpPr>
        <xdr:cNvPr id="7" name="テキスト ボックス 6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375988</xdr:colOff>
      <xdr:row>23</xdr:row>
      <xdr:rowOff>69061</xdr:rowOff>
    </xdr:from>
    <xdr:ext cx="1146085" cy="46936"/>
    <xdr:sp macro="" textlink="">
      <xdr:nvSpPr>
        <xdr:cNvPr id="8" name="テキスト ボックス 7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375988</xdr:colOff>
      <xdr:row>23</xdr:row>
      <xdr:rowOff>69061</xdr:rowOff>
    </xdr:from>
    <xdr:ext cx="1146085" cy="46936"/>
    <xdr:sp macro="" textlink="">
      <xdr:nvSpPr>
        <xdr:cNvPr id="9" name="テキスト ボックス 8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375988</xdr:colOff>
      <xdr:row>43</xdr:row>
      <xdr:rowOff>69061</xdr:rowOff>
    </xdr:from>
    <xdr:ext cx="1146085" cy="46936"/>
    <xdr:sp macro="" textlink="">
      <xdr:nvSpPr>
        <xdr:cNvPr id="10" name="テキスト ボックス 9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375988</xdr:colOff>
      <xdr:row>43</xdr:row>
      <xdr:rowOff>69061</xdr:rowOff>
    </xdr:from>
    <xdr:ext cx="1146085" cy="46936"/>
    <xdr:sp macro="" textlink="">
      <xdr:nvSpPr>
        <xdr:cNvPr id="11" name="テキスト ボックス 10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375988</xdr:colOff>
      <xdr:row>43</xdr:row>
      <xdr:rowOff>69061</xdr:rowOff>
    </xdr:from>
    <xdr:ext cx="1146085" cy="46936"/>
    <xdr:sp macro="" textlink="">
      <xdr:nvSpPr>
        <xdr:cNvPr id="12" name="テキスト ボックス 11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375988</xdr:colOff>
      <xdr:row>43</xdr:row>
      <xdr:rowOff>69061</xdr:rowOff>
    </xdr:from>
    <xdr:ext cx="1146085" cy="46936"/>
    <xdr:sp macro="" textlink="">
      <xdr:nvSpPr>
        <xdr:cNvPr id="13" name="テキスト ボックス 12"/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BF43"/>
  <sheetViews>
    <sheetView zoomScale="98" zoomScaleNormal="98" zoomScaleSheetLayoutView="100" workbookViewId="0">
      <selection activeCell="AE4" sqref="AE4:AI5"/>
    </sheetView>
  </sheetViews>
  <sheetFormatPr defaultColWidth="2.5" defaultRowHeight="13.5"/>
  <cols>
    <col min="1" max="16384" width="2.5" style="34"/>
  </cols>
  <sheetData>
    <row r="1" spans="1:58">
      <c r="A1" s="34" t="s">
        <v>97</v>
      </c>
    </row>
    <row r="2" spans="1:58">
      <c r="A2" s="151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1" t="s">
        <v>79</v>
      </c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209" t="s">
        <v>123</v>
      </c>
      <c r="X2" s="210"/>
      <c r="Y2" s="210"/>
      <c r="Z2" s="210"/>
      <c r="AA2" s="210"/>
      <c r="AB2" s="210"/>
      <c r="AC2" s="210"/>
      <c r="AD2" s="211"/>
      <c r="AE2" s="151" t="s">
        <v>70</v>
      </c>
      <c r="AF2" s="152"/>
      <c r="AG2" s="152"/>
      <c r="AH2" s="152"/>
      <c r="AI2" s="153"/>
      <c r="AJ2" s="187" t="s">
        <v>58</v>
      </c>
      <c r="AK2" s="187"/>
      <c r="AL2" s="187"/>
      <c r="AM2" s="187"/>
      <c r="AN2" s="187"/>
      <c r="AO2" s="187"/>
    </row>
    <row r="3" spans="1:58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4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212"/>
      <c r="X3" s="213"/>
      <c r="Y3" s="213"/>
      <c r="Z3" s="213"/>
      <c r="AA3" s="213"/>
      <c r="AB3" s="213"/>
      <c r="AC3" s="213"/>
      <c r="AD3" s="214"/>
      <c r="AE3" s="154"/>
      <c r="AF3" s="155"/>
      <c r="AG3" s="155"/>
      <c r="AH3" s="155"/>
      <c r="AI3" s="156"/>
      <c r="AJ3" s="187"/>
      <c r="AK3" s="187"/>
      <c r="AL3" s="187"/>
      <c r="AM3" s="187"/>
      <c r="AN3" s="187"/>
      <c r="AO3" s="187"/>
    </row>
    <row r="4" spans="1:58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9"/>
      <c r="L4" s="157"/>
      <c r="M4" s="158"/>
      <c r="N4" s="158"/>
      <c r="O4" s="158"/>
      <c r="P4" s="158"/>
      <c r="Q4" s="158"/>
      <c r="R4" s="158"/>
      <c r="S4" s="158"/>
      <c r="T4" s="158"/>
      <c r="U4" s="158"/>
      <c r="V4" s="159"/>
      <c r="W4" s="157"/>
      <c r="X4" s="158"/>
      <c r="Y4" s="158"/>
      <c r="Z4" s="158"/>
      <c r="AA4" s="158"/>
      <c r="AB4" s="158"/>
      <c r="AC4" s="158"/>
      <c r="AD4" s="159"/>
      <c r="AE4" s="176"/>
      <c r="AF4" s="177"/>
      <c r="AG4" s="177"/>
      <c r="AH4" s="177"/>
      <c r="AI4" s="178"/>
      <c r="AJ4" s="215"/>
      <c r="AK4" s="215"/>
      <c r="AL4" s="215"/>
      <c r="AM4" s="215"/>
      <c r="AN4" s="215"/>
      <c r="AO4" s="215"/>
    </row>
    <row r="5" spans="1:58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2"/>
      <c r="L5" s="160"/>
      <c r="M5" s="161"/>
      <c r="N5" s="161"/>
      <c r="O5" s="161"/>
      <c r="P5" s="161"/>
      <c r="Q5" s="161"/>
      <c r="R5" s="161"/>
      <c r="S5" s="161"/>
      <c r="T5" s="161"/>
      <c r="U5" s="161"/>
      <c r="V5" s="162"/>
      <c r="W5" s="160"/>
      <c r="X5" s="161"/>
      <c r="Y5" s="161"/>
      <c r="Z5" s="161"/>
      <c r="AA5" s="161"/>
      <c r="AB5" s="161"/>
      <c r="AC5" s="161"/>
      <c r="AD5" s="162"/>
      <c r="AE5" s="179"/>
      <c r="AF5" s="180"/>
      <c r="AG5" s="180"/>
      <c r="AH5" s="180"/>
      <c r="AI5" s="181"/>
      <c r="AJ5" s="199"/>
      <c r="AK5" s="199"/>
      <c r="AL5" s="199"/>
      <c r="AM5" s="199"/>
      <c r="AN5" s="199"/>
      <c r="AO5" s="199"/>
    </row>
    <row r="6" spans="1:58">
      <c r="A6" s="37"/>
      <c r="B6" s="37"/>
      <c r="C6" s="37"/>
      <c r="D6" s="37"/>
      <c r="E6" s="3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8"/>
      <c r="AU6" s="59"/>
      <c r="AV6" s="59"/>
      <c r="AW6" s="59"/>
      <c r="AX6" s="60"/>
      <c r="AY6" s="60"/>
      <c r="AZ6" s="60"/>
      <c r="BA6" s="61"/>
      <c r="BB6" s="61"/>
      <c r="BC6" s="61"/>
      <c r="BD6" s="62"/>
      <c r="BE6" s="62"/>
      <c r="BF6" s="62"/>
    </row>
    <row r="7" spans="1:58">
      <c r="A7" s="47" t="s">
        <v>82</v>
      </c>
      <c r="B7" s="37"/>
      <c r="C7" s="37"/>
      <c r="D7" s="37"/>
      <c r="E7" s="3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7"/>
      <c r="R7" s="37"/>
      <c r="S7" s="37"/>
      <c r="T7" s="37"/>
      <c r="U7" s="37"/>
      <c r="V7" s="37"/>
      <c r="W7" s="37"/>
      <c r="X7" s="47" t="s">
        <v>96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59"/>
      <c r="AV7" s="59"/>
      <c r="AW7" s="59"/>
      <c r="AX7" s="60"/>
      <c r="AY7" s="60"/>
      <c r="AZ7" s="60"/>
      <c r="BA7" s="61"/>
      <c r="BB7" s="61"/>
      <c r="BC7" s="61"/>
      <c r="BD7" s="62"/>
      <c r="BE7" s="62"/>
      <c r="BF7" s="62"/>
    </row>
    <row r="8" spans="1:58" ht="13.5" customHeight="1">
      <c r="A8" s="187" t="s">
        <v>115</v>
      </c>
      <c r="B8" s="187"/>
      <c r="C8" s="187"/>
      <c r="D8" s="187"/>
      <c r="E8" s="187"/>
      <c r="F8" s="143" t="s">
        <v>59</v>
      </c>
      <c r="G8" s="143"/>
      <c r="H8" s="143"/>
      <c r="I8" s="143"/>
      <c r="J8" s="143"/>
      <c r="K8" s="143"/>
      <c r="L8" s="143"/>
      <c r="M8" s="187" t="s">
        <v>60</v>
      </c>
      <c r="N8" s="187"/>
      <c r="O8" s="187"/>
      <c r="P8" s="187"/>
      <c r="Q8" s="187"/>
      <c r="R8" s="56"/>
      <c r="S8" s="56"/>
      <c r="T8" s="56"/>
      <c r="U8" s="56"/>
      <c r="V8" s="37"/>
      <c r="W8" s="37"/>
      <c r="X8" s="135" t="s">
        <v>74</v>
      </c>
      <c r="Y8" s="165"/>
      <c r="Z8" s="165"/>
      <c r="AA8" s="165"/>
      <c r="AB8" s="165"/>
      <c r="AC8" s="165"/>
      <c r="AD8" s="165"/>
      <c r="AE8" s="165"/>
      <c r="AF8" s="136"/>
      <c r="AG8" s="37"/>
      <c r="AH8" s="37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60"/>
      <c r="AT8" s="61"/>
      <c r="AU8" s="61"/>
      <c r="AV8" s="61"/>
      <c r="AW8" s="62"/>
      <c r="AX8" s="62"/>
      <c r="AY8" s="62"/>
    </row>
    <row r="9" spans="1:58">
      <c r="A9" s="187"/>
      <c r="B9" s="187"/>
      <c r="C9" s="187"/>
      <c r="D9" s="187"/>
      <c r="E9" s="187"/>
      <c r="F9" s="144" t="s">
        <v>63</v>
      </c>
      <c r="G9" s="144"/>
      <c r="H9" s="144"/>
      <c r="I9" s="144"/>
      <c r="J9" s="144"/>
      <c r="K9" s="144"/>
      <c r="L9" s="144"/>
      <c r="M9" s="187"/>
      <c r="N9" s="187"/>
      <c r="O9" s="187"/>
      <c r="P9" s="187"/>
      <c r="Q9" s="187"/>
      <c r="R9" s="56"/>
      <c r="S9" s="56"/>
      <c r="T9" s="56"/>
      <c r="U9" s="56"/>
      <c r="V9" s="37"/>
      <c r="W9" s="37"/>
      <c r="X9" s="166" t="s">
        <v>75</v>
      </c>
      <c r="Y9" s="167"/>
      <c r="Z9" s="167"/>
      <c r="AA9" s="167" t="s">
        <v>76</v>
      </c>
      <c r="AB9" s="167"/>
      <c r="AC9" s="167"/>
      <c r="AD9" s="167" t="s">
        <v>77</v>
      </c>
      <c r="AE9" s="167"/>
      <c r="AF9" s="168"/>
      <c r="AG9" s="37"/>
      <c r="AH9" s="37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60"/>
      <c r="AT9" s="61"/>
      <c r="AU9" s="61"/>
      <c r="AV9" s="61"/>
      <c r="AW9" s="62"/>
      <c r="AX9" s="62"/>
      <c r="AY9" s="62"/>
    </row>
    <row r="10" spans="1:58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  <c r="N10" s="198"/>
      <c r="O10" s="198"/>
      <c r="P10" s="176"/>
      <c r="Q10" s="35" t="s">
        <v>61</v>
      </c>
      <c r="R10" s="105"/>
      <c r="S10" s="105"/>
      <c r="T10" s="132" t="s">
        <v>120</v>
      </c>
      <c r="U10" s="132"/>
      <c r="V10" s="132"/>
      <c r="W10" s="133"/>
      <c r="X10" s="169"/>
      <c r="Y10" s="170"/>
      <c r="Z10" s="170"/>
      <c r="AA10" s="170"/>
      <c r="AB10" s="170"/>
      <c r="AC10" s="170"/>
      <c r="AD10" s="170"/>
      <c r="AE10" s="170"/>
      <c r="AF10" s="171"/>
      <c r="AG10" s="37"/>
      <c r="AH10" s="37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60"/>
      <c r="AT10" s="61"/>
      <c r="AU10" s="61"/>
      <c r="AV10" s="61"/>
      <c r="AW10" s="62"/>
      <c r="AX10" s="62"/>
      <c r="AY10" s="62"/>
    </row>
    <row r="11" spans="1:58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9"/>
      <c r="N11" s="199"/>
      <c r="O11" s="199"/>
      <c r="P11" s="200"/>
      <c r="Q11" s="36" t="s">
        <v>62</v>
      </c>
      <c r="R11" s="105"/>
      <c r="S11" s="105"/>
      <c r="T11" s="132"/>
      <c r="U11" s="132"/>
      <c r="V11" s="132"/>
      <c r="W11" s="133"/>
      <c r="X11" s="169"/>
      <c r="Y11" s="170"/>
      <c r="Z11" s="170"/>
      <c r="AA11" s="170"/>
      <c r="AB11" s="170"/>
      <c r="AC11" s="170"/>
      <c r="AD11" s="170"/>
      <c r="AE11" s="170"/>
      <c r="AF11" s="171"/>
      <c r="AG11" s="37"/>
      <c r="AH11" s="37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60"/>
      <c r="AT11" s="61"/>
      <c r="AU11" s="61"/>
      <c r="AV11" s="61"/>
      <c r="AW11" s="62"/>
      <c r="AX11" s="62"/>
      <c r="AY11" s="62"/>
    </row>
    <row r="12" spans="1:58">
      <c r="A12" s="37"/>
      <c r="B12" s="37"/>
      <c r="C12" s="37"/>
      <c r="D12" s="37"/>
      <c r="E12" s="3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  <c r="AU12" s="59"/>
      <c r="AV12" s="59"/>
      <c r="AW12" s="59"/>
      <c r="AX12" s="60"/>
      <c r="AY12" s="60"/>
      <c r="AZ12" s="60"/>
      <c r="BA12" s="61"/>
      <c r="BB12" s="61"/>
      <c r="BC12" s="61"/>
      <c r="BD12" s="62"/>
      <c r="BE12" s="62"/>
      <c r="BF12" s="62"/>
    </row>
    <row r="13" spans="1:58">
      <c r="A13" s="34" t="s">
        <v>95</v>
      </c>
    </row>
    <row r="14" spans="1:58">
      <c r="A14" s="204"/>
      <c r="B14" s="204"/>
      <c r="C14" s="204"/>
      <c r="D14" s="204"/>
      <c r="E14" s="204"/>
      <c r="F14" s="151" t="s">
        <v>69</v>
      </c>
      <c r="G14" s="152"/>
      <c r="H14" s="152"/>
      <c r="I14" s="152"/>
      <c r="J14" s="152"/>
      <c r="K14" s="205"/>
      <c r="L14" s="207" t="s">
        <v>68</v>
      </c>
      <c r="M14" s="152"/>
      <c r="N14" s="152"/>
      <c r="O14" s="152"/>
      <c r="P14" s="152"/>
      <c r="Q14" s="153"/>
      <c r="R14" s="151" t="s">
        <v>80</v>
      </c>
      <c r="S14" s="152"/>
      <c r="T14" s="152"/>
      <c r="U14" s="152"/>
      <c r="V14" s="152"/>
      <c r="W14" s="205"/>
      <c r="X14" s="207" t="s">
        <v>81</v>
      </c>
      <c r="Y14" s="152"/>
      <c r="Z14" s="152"/>
      <c r="AA14" s="152"/>
      <c r="AB14" s="152"/>
      <c r="AC14" s="153"/>
      <c r="AD14" s="143" t="s">
        <v>52</v>
      </c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 t="s">
        <v>65</v>
      </c>
      <c r="AR14" s="143"/>
      <c r="AS14" s="143"/>
      <c r="AT14" s="143"/>
      <c r="AU14" s="143"/>
      <c r="AV14" s="143"/>
      <c r="AW14" s="143"/>
      <c r="AX14" s="143"/>
      <c r="AY14" s="143"/>
      <c r="AZ14" s="143"/>
      <c r="BA14" s="151" t="s">
        <v>51</v>
      </c>
      <c r="BB14" s="152"/>
      <c r="BC14" s="152"/>
      <c r="BD14" s="153"/>
      <c r="BE14" s="135" t="s">
        <v>105</v>
      </c>
      <c r="BF14" s="136"/>
    </row>
    <row r="15" spans="1:58">
      <c r="A15" s="204"/>
      <c r="B15" s="204"/>
      <c r="C15" s="204"/>
      <c r="D15" s="204"/>
      <c r="E15" s="204"/>
      <c r="F15" s="154"/>
      <c r="G15" s="155"/>
      <c r="H15" s="155"/>
      <c r="I15" s="155"/>
      <c r="J15" s="155"/>
      <c r="K15" s="206"/>
      <c r="L15" s="208"/>
      <c r="M15" s="155"/>
      <c r="N15" s="155"/>
      <c r="O15" s="155"/>
      <c r="P15" s="155"/>
      <c r="Q15" s="156"/>
      <c r="R15" s="154"/>
      <c r="S15" s="155"/>
      <c r="T15" s="155"/>
      <c r="U15" s="155"/>
      <c r="V15" s="155"/>
      <c r="W15" s="206"/>
      <c r="X15" s="208"/>
      <c r="Y15" s="155"/>
      <c r="Z15" s="155"/>
      <c r="AA15" s="155"/>
      <c r="AB15" s="155"/>
      <c r="AC15" s="156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54"/>
      <c r="BB15" s="155"/>
      <c r="BC15" s="155"/>
      <c r="BD15" s="156"/>
      <c r="BE15" s="135"/>
      <c r="BF15" s="136"/>
    </row>
    <row r="16" spans="1:58">
      <c r="A16" s="187" t="s">
        <v>48</v>
      </c>
      <c r="B16" s="187"/>
      <c r="C16" s="187"/>
      <c r="D16" s="187"/>
      <c r="E16" s="187"/>
      <c r="F16" s="145"/>
      <c r="G16" s="146"/>
      <c r="H16" s="146"/>
      <c r="I16" s="146"/>
      <c r="J16" s="146"/>
      <c r="K16" s="147"/>
      <c r="L16" s="182"/>
      <c r="M16" s="146"/>
      <c r="N16" s="146"/>
      <c r="O16" s="146"/>
      <c r="P16" s="146"/>
      <c r="Q16" s="183"/>
      <c r="R16" s="145"/>
      <c r="S16" s="146"/>
      <c r="T16" s="146"/>
      <c r="U16" s="146"/>
      <c r="V16" s="146"/>
      <c r="W16" s="147"/>
      <c r="X16" s="182"/>
      <c r="Y16" s="146"/>
      <c r="Z16" s="146"/>
      <c r="AA16" s="146"/>
      <c r="AB16" s="146"/>
      <c r="AC16" s="183"/>
      <c r="AD16" s="34" t="s">
        <v>56</v>
      </c>
      <c r="AE16" s="186"/>
      <c r="AF16" s="186"/>
      <c r="AG16" s="39" t="s">
        <v>64</v>
      </c>
      <c r="AH16" s="186"/>
      <c r="AI16" s="186"/>
      <c r="AJ16" s="186"/>
      <c r="AK16" s="139"/>
      <c r="AL16" s="139"/>
      <c r="AM16" s="139"/>
      <c r="AN16" s="139"/>
      <c r="AO16" s="139"/>
      <c r="AP16" s="140"/>
      <c r="AQ16" s="175"/>
      <c r="AR16" s="191"/>
      <c r="AS16" s="172" t="s">
        <v>55</v>
      </c>
      <c r="AT16" s="174"/>
      <c r="AU16" s="175"/>
      <c r="AV16" s="191"/>
      <c r="AW16" s="172" t="s">
        <v>55</v>
      </c>
      <c r="AX16" s="174"/>
      <c r="AY16" s="175"/>
      <c r="AZ16" s="175"/>
      <c r="BA16" s="141"/>
      <c r="BB16" s="142"/>
      <c r="BC16" s="163" t="s">
        <v>87</v>
      </c>
      <c r="BD16" s="164"/>
      <c r="BE16" s="137"/>
      <c r="BF16" s="138"/>
    </row>
    <row r="17" spans="1:58">
      <c r="A17" s="187"/>
      <c r="B17" s="187"/>
      <c r="C17" s="187"/>
      <c r="D17" s="187"/>
      <c r="E17" s="187"/>
      <c r="F17" s="148"/>
      <c r="G17" s="149"/>
      <c r="H17" s="149"/>
      <c r="I17" s="149"/>
      <c r="J17" s="149"/>
      <c r="K17" s="150"/>
      <c r="L17" s="184"/>
      <c r="M17" s="149"/>
      <c r="N17" s="149"/>
      <c r="O17" s="149"/>
      <c r="P17" s="149"/>
      <c r="Q17" s="185"/>
      <c r="R17" s="148"/>
      <c r="S17" s="149"/>
      <c r="T17" s="149"/>
      <c r="U17" s="149"/>
      <c r="V17" s="149"/>
      <c r="W17" s="150"/>
      <c r="X17" s="184"/>
      <c r="Y17" s="149"/>
      <c r="Z17" s="149"/>
      <c r="AA17" s="149"/>
      <c r="AB17" s="149"/>
      <c r="AC17" s="185"/>
      <c r="AD17" s="188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90"/>
      <c r="AQ17" s="175"/>
      <c r="AR17" s="191"/>
      <c r="AS17" s="173"/>
      <c r="AT17" s="174"/>
      <c r="AU17" s="175"/>
      <c r="AV17" s="191"/>
      <c r="AW17" s="173"/>
      <c r="AX17" s="174"/>
      <c r="AY17" s="175"/>
      <c r="AZ17" s="175"/>
      <c r="BA17" s="141"/>
      <c r="BB17" s="142"/>
      <c r="BC17" s="163"/>
      <c r="BD17" s="164"/>
      <c r="BE17" s="137"/>
      <c r="BF17" s="138"/>
    </row>
    <row r="18" spans="1:58">
      <c r="A18" s="187" t="s">
        <v>49</v>
      </c>
      <c r="B18" s="187"/>
      <c r="C18" s="187"/>
      <c r="D18" s="187"/>
      <c r="E18" s="187"/>
      <c r="F18" s="145"/>
      <c r="G18" s="146"/>
      <c r="H18" s="146"/>
      <c r="I18" s="146"/>
      <c r="J18" s="146"/>
      <c r="K18" s="147"/>
      <c r="L18" s="182"/>
      <c r="M18" s="146"/>
      <c r="N18" s="146"/>
      <c r="O18" s="146"/>
      <c r="P18" s="146"/>
      <c r="Q18" s="183"/>
      <c r="R18" s="145"/>
      <c r="S18" s="146"/>
      <c r="T18" s="146"/>
      <c r="U18" s="146"/>
      <c r="V18" s="146"/>
      <c r="W18" s="147"/>
      <c r="X18" s="182"/>
      <c r="Y18" s="146"/>
      <c r="Z18" s="146"/>
      <c r="AA18" s="146"/>
      <c r="AB18" s="146"/>
      <c r="AC18" s="183"/>
      <c r="AD18" s="34" t="s">
        <v>56</v>
      </c>
      <c r="AE18" s="186"/>
      <c r="AF18" s="186"/>
      <c r="AG18" s="39" t="s">
        <v>64</v>
      </c>
      <c r="AH18" s="186"/>
      <c r="AI18" s="186"/>
      <c r="AJ18" s="186"/>
      <c r="AK18" s="139"/>
      <c r="AL18" s="139"/>
      <c r="AM18" s="139"/>
      <c r="AN18" s="139"/>
      <c r="AO18" s="139"/>
      <c r="AP18" s="140"/>
      <c r="AQ18" s="175"/>
      <c r="AR18" s="191"/>
      <c r="AS18" s="172" t="s">
        <v>55</v>
      </c>
      <c r="AT18" s="174"/>
      <c r="AU18" s="175"/>
      <c r="AV18" s="191"/>
      <c r="AW18" s="172" t="s">
        <v>55</v>
      </c>
      <c r="AX18" s="174"/>
      <c r="AY18" s="175"/>
      <c r="AZ18" s="175"/>
      <c r="BA18" s="141"/>
      <c r="BB18" s="142"/>
      <c r="BC18" s="163" t="s">
        <v>87</v>
      </c>
      <c r="BD18" s="164"/>
      <c r="BE18" s="137"/>
      <c r="BF18" s="138"/>
    </row>
    <row r="19" spans="1:58">
      <c r="A19" s="187"/>
      <c r="B19" s="187"/>
      <c r="C19" s="187"/>
      <c r="D19" s="187"/>
      <c r="E19" s="187"/>
      <c r="F19" s="148"/>
      <c r="G19" s="149"/>
      <c r="H19" s="149"/>
      <c r="I19" s="149"/>
      <c r="J19" s="149"/>
      <c r="K19" s="150"/>
      <c r="L19" s="184"/>
      <c r="M19" s="149"/>
      <c r="N19" s="149"/>
      <c r="O19" s="149"/>
      <c r="P19" s="149"/>
      <c r="Q19" s="185"/>
      <c r="R19" s="148"/>
      <c r="S19" s="149"/>
      <c r="T19" s="149"/>
      <c r="U19" s="149"/>
      <c r="V19" s="149"/>
      <c r="W19" s="150"/>
      <c r="X19" s="184"/>
      <c r="Y19" s="149"/>
      <c r="Z19" s="149"/>
      <c r="AA19" s="149"/>
      <c r="AB19" s="149"/>
      <c r="AC19" s="185"/>
      <c r="AD19" s="188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90"/>
      <c r="AQ19" s="175"/>
      <c r="AR19" s="191"/>
      <c r="AS19" s="173"/>
      <c r="AT19" s="174"/>
      <c r="AU19" s="175"/>
      <c r="AV19" s="191"/>
      <c r="AW19" s="173"/>
      <c r="AX19" s="174"/>
      <c r="AY19" s="175"/>
      <c r="AZ19" s="175"/>
      <c r="BA19" s="141"/>
      <c r="BB19" s="142"/>
      <c r="BC19" s="163"/>
      <c r="BD19" s="164"/>
      <c r="BE19" s="137"/>
      <c r="BF19" s="138"/>
    </row>
    <row r="20" spans="1:58">
      <c r="A20" s="187" t="s">
        <v>50</v>
      </c>
      <c r="B20" s="187"/>
      <c r="C20" s="187"/>
      <c r="D20" s="187"/>
      <c r="E20" s="187"/>
      <c r="F20" s="145"/>
      <c r="G20" s="146"/>
      <c r="H20" s="146"/>
      <c r="I20" s="146"/>
      <c r="J20" s="146"/>
      <c r="K20" s="147"/>
      <c r="L20" s="182"/>
      <c r="M20" s="146"/>
      <c r="N20" s="146"/>
      <c r="O20" s="146"/>
      <c r="P20" s="146"/>
      <c r="Q20" s="183"/>
      <c r="R20" s="145"/>
      <c r="S20" s="146"/>
      <c r="T20" s="146"/>
      <c r="U20" s="146"/>
      <c r="V20" s="146"/>
      <c r="W20" s="147"/>
      <c r="X20" s="182"/>
      <c r="Y20" s="146"/>
      <c r="Z20" s="146"/>
      <c r="AA20" s="146"/>
      <c r="AB20" s="146"/>
      <c r="AC20" s="183"/>
      <c r="AD20" s="34" t="s">
        <v>56</v>
      </c>
      <c r="AE20" s="186"/>
      <c r="AF20" s="186"/>
      <c r="AG20" s="39" t="s">
        <v>64</v>
      </c>
      <c r="AH20" s="186"/>
      <c r="AI20" s="186"/>
      <c r="AJ20" s="186"/>
      <c r="AK20" s="139"/>
      <c r="AL20" s="139"/>
      <c r="AM20" s="139"/>
      <c r="AN20" s="139"/>
      <c r="AO20" s="139"/>
      <c r="AP20" s="140"/>
      <c r="AQ20" s="175"/>
      <c r="AR20" s="191"/>
      <c r="AS20" s="172" t="s">
        <v>55</v>
      </c>
      <c r="AT20" s="174"/>
      <c r="AU20" s="175"/>
      <c r="AV20" s="191"/>
      <c r="AW20" s="172" t="s">
        <v>55</v>
      </c>
      <c r="AX20" s="174"/>
      <c r="AY20" s="175"/>
      <c r="AZ20" s="175"/>
      <c r="BA20" s="141"/>
      <c r="BB20" s="142"/>
      <c r="BC20" s="163" t="s">
        <v>87</v>
      </c>
      <c r="BD20" s="164"/>
      <c r="BE20" s="137"/>
      <c r="BF20" s="138"/>
    </row>
    <row r="21" spans="1:58">
      <c r="A21" s="187"/>
      <c r="B21" s="187"/>
      <c r="C21" s="187"/>
      <c r="D21" s="187"/>
      <c r="E21" s="187"/>
      <c r="F21" s="148"/>
      <c r="G21" s="149"/>
      <c r="H21" s="149"/>
      <c r="I21" s="149"/>
      <c r="J21" s="149"/>
      <c r="K21" s="150"/>
      <c r="L21" s="184"/>
      <c r="M21" s="149"/>
      <c r="N21" s="149"/>
      <c r="O21" s="149"/>
      <c r="P21" s="149"/>
      <c r="Q21" s="185"/>
      <c r="R21" s="148"/>
      <c r="S21" s="149"/>
      <c r="T21" s="149"/>
      <c r="U21" s="149"/>
      <c r="V21" s="149"/>
      <c r="W21" s="150"/>
      <c r="X21" s="184"/>
      <c r="Y21" s="149"/>
      <c r="Z21" s="149"/>
      <c r="AA21" s="149"/>
      <c r="AB21" s="149"/>
      <c r="AC21" s="185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90"/>
      <c r="AQ21" s="175"/>
      <c r="AR21" s="191"/>
      <c r="AS21" s="173"/>
      <c r="AT21" s="174"/>
      <c r="AU21" s="175"/>
      <c r="AV21" s="191"/>
      <c r="AW21" s="173"/>
      <c r="AX21" s="174"/>
      <c r="AY21" s="175"/>
      <c r="AZ21" s="175"/>
      <c r="BA21" s="141"/>
      <c r="BB21" s="142"/>
      <c r="BC21" s="163"/>
      <c r="BD21" s="164"/>
      <c r="BE21" s="137"/>
      <c r="BF21" s="138"/>
    </row>
    <row r="22" spans="1:58">
      <c r="A22" s="49"/>
      <c r="B22" s="49"/>
      <c r="C22" s="49"/>
      <c r="D22" s="49"/>
      <c r="E22" s="4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58">
      <c r="A23" s="51" t="s">
        <v>94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1:58">
      <c r="A24" s="201"/>
      <c r="B24" s="202"/>
      <c r="C24" s="202"/>
      <c r="D24" s="202"/>
      <c r="E24" s="203"/>
      <c r="F24" s="187" t="s">
        <v>89</v>
      </c>
      <c r="G24" s="187"/>
      <c r="H24" s="187"/>
      <c r="I24" s="187"/>
      <c r="J24" s="187"/>
      <c r="K24" s="187" t="s">
        <v>112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52"/>
      <c r="AD24" s="52"/>
      <c r="AE24" s="52"/>
      <c r="AF24" s="52"/>
      <c r="AG24" s="52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58">
      <c r="A25" s="201"/>
      <c r="B25" s="202"/>
      <c r="C25" s="202"/>
      <c r="D25" s="202"/>
      <c r="E25" s="203"/>
      <c r="F25" s="187"/>
      <c r="G25" s="187"/>
      <c r="H25" s="187"/>
      <c r="I25" s="187"/>
      <c r="J25" s="187"/>
      <c r="K25" s="166" t="s">
        <v>53</v>
      </c>
      <c r="L25" s="167"/>
      <c r="M25" s="167"/>
      <c r="N25" s="167" t="s">
        <v>54</v>
      </c>
      <c r="O25" s="167"/>
      <c r="P25" s="167"/>
      <c r="Q25" s="167"/>
      <c r="R25" s="168"/>
      <c r="S25" s="166"/>
      <c r="T25" s="167"/>
      <c r="U25" s="167"/>
      <c r="V25" s="167"/>
      <c r="W25" s="167"/>
      <c r="X25" s="167"/>
      <c r="Y25" s="167"/>
      <c r="Z25" s="167"/>
      <c r="AA25" s="167"/>
      <c r="AB25" s="168"/>
      <c r="AC25" s="52"/>
      <c r="AD25" s="52"/>
      <c r="AE25" s="52"/>
      <c r="AF25" s="52"/>
      <c r="AG25" s="52"/>
      <c r="AH25" s="52"/>
      <c r="AJ25" s="51"/>
      <c r="AK25" s="51"/>
      <c r="AL25" s="39"/>
      <c r="AM25" s="51"/>
      <c r="AN25" s="51"/>
      <c r="AO25" s="51"/>
      <c r="AV25" s="51"/>
      <c r="AW25" s="51"/>
      <c r="AX25" s="54"/>
      <c r="AY25" s="51"/>
      <c r="AZ25" s="51"/>
      <c r="BA25" s="51"/>
      <c r="BB25" s="54"/>
      <c r="BC25" s="51"/>
      <c r="BD25" s="51"/>
      <c r="BE25" s="51"/>
    </row>
    <row r="26" spans="1:58">
      <c r="A26" s="135" t="s">
        <v>48</v>
      </c>
      <c r="B26" s="165"/>
      <c r="C26" s="165"/>
      <c r="D26" s="165"/>
      <c r="E26" s="136"/>
      <c r="F26" s="197"/>
      <c r="G26" s="197"/>
      <c r="H26" s="197"/>
      <c r="I26" s="197"/>
      <c r="J26" s="197"/>
      <c r="K26" s="193"/>
      <c r="L26" s="194"/>
      <c r="M26" s="194"/>
      <c r="N26" s="195"/>
      <c r="O26" s="195"/>
      <c r="P26" s="195"/>
      <c r="Q26" s="195"/>
      <c r="R26" s="196"/>
      <c r="S26" s="193"/>
      <c r="T26" s="194"/>
      <c r="U26" s="194"/>
      <c r="V26" s="194"/>
      <c r="W26" s="195"/>
      <c r="X26" s="195"/>
      <c r="Y26" s="195"/>
      <c r="Z26" s="195"/>
      <c r="AA26" s="195"/>
      <c r="AB26" s="196"/>
      <c r="AC26" s="52"/>
      <c r="AD26" s="52"/>
      <c r="AE26" s="52"/>
      <c r="AF26" s="52"/>
      <c r="AG26" s="52"/>
      <c r="AH26" s="52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8">
      <c r="A27" s="135"/>
      <c r="B27" s="165"/>
      <c r="C27" s="165"/>
      <c r="D27" s="165"/>
      <c r="E27" s="136"/>
      <c r="F27" s="197"/>
      <c r="G27" s="197"/>
      <c r="H27" s="197"/>
      <c r="I27" s="197"/>
      <c r="J27" s="197"/>
      <c r="K27" s="193"/>
      <c r="L27" s="194"/>
      <c r="M27" s="194"/>
      <c r="N27" s="195"/>
      <c r="O27" s="195"/>
      <c r="P27" s="195"/>
      <c r="Q27" s="195"/>
      <c r="R27" s="196"/>
      <c r="S27" s="193"/>
      <c r="T27" s="194"/>
      <c r="U27" s="194"/>
      <c r="V27" s="194"/>
      <c r="W27" s="195"/>
      <c r="X27" s="195"/>
      <c r="Y27" s="195"/>
      <c r="Z27" s="195"/>
      <c r="AA27" s="195"/>
      <c r="AB27" s="196"/>
      <c r="AC27" s="52"/>
      <c r="AD27" s="52"/>
      <c r="AE27" s="52"/>
      <c r="AF27" s="52"/>
      <c r="AG27" s="52"/>
      <c r="AH27" s="52"/>
      <c r="AJ27" s="51"/>
      <c r="AK27" s="51"/>
      <c r="AL27" s="39"/>
      <c r="AM27" s="51"/>
      <c r="AN27" s="51"/>
      <c r="AO27" s="51"/>
    </row>
    <row r="28" spans="1:58">
      <c r="A28" s="135" t="s">
        <v>49</v>
      </c>
      <c r="B28" s="165"/>
      <c r="C28" s="165"/>
      <c r="D28" s="165"/>
      <c r="E28" s="136"/>
      <c r="F28" s="197"/>
      <c r="G28" s="197"/>
      <c r="H28" s="197"/>
      <c r="I28" s="197"/>
      <c r="J28" s="197"/>
      <c r="K28" s="193"/>
      <c r="L28" s="194"/>
      <c r="M28" s="194"/>
      <c r="N28" s="195"/>
      <c r="O28" s="195"/>
      <c r="P28" s="195"/>
      <c r="Q28" s="195"/>
      <c r="R28" s="196"/>
      <c r="S28" s="193"/>
      <c r="T28" s="194"/>
      <c r="U28" s="194"/>
      <c r="V28" s="194"/>
      <c r="W28" s="195"/>
      <c r="X28" s="195"/>
      <c r="Y28" s="195"/>
      <c r="Z28" s="195"/>
      <c r="AA28" s="195"/>
      <c r="AB28" s="196"/>
      <c r="AC28" s="52"/>
      <c r="AD28" s="52"/>
      <c r="AE28" s="52"/>
      <c r="AF28" s="52"/>
      <c r="AG28" s="52"/>
      <c r="AH28" s="52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58">
      <c r="A29" s="135"/>
      <c r="B29" s="165"/>
      <c r="C29" s="165"/>
      <c r="D29" s="165"/>
      <c r="E29" s="136"/>
      <c r="F29" s="197"/>
      <c r="G29" s="197"/>
      <c r="H29" s="197"/>
      <c r="I29" s="197"/>
      <c r="J29" s="197"/>
      <c r="K29" s="193"/>
      <c r="L29" s="194"/>
      <c r="M29" s="194"/>
      <c r="N29" s="195"/>
      <c r="O29" s="195"/>
      <c r="P29" s="195"/>
      <c r="Q29" s="195"/>
      <c r="R29" s="196"/>
      <c r="S29" s="193"/>
      <c r="T29" s="194"/>
      <c r="U29" s="194"/>
      <c r="V29" s="194"/>
      <c r="W29" s="195"/>
      <c r="X29" s="195"/>
      <c r="Y29" s="195"/>
      <c r="Z29" s="195"/>
      <c r="AA29" s="195"/>
      <c r="AB29" s="196"/>
      <c r="AJ29" s="51"/>
      <c r="AK29" s="51"/>
      <c r="AL29" s="39"/>
      <c r="AM29" s="51"/>
      <c r="AN29" s="51"/>
      <c r="AO29" s="51"/>
    </row>
    <row r="30" spans="1:58">
      <c r="A30" s="135" t="s">
        <v>50</v>
      </c>
      <c r="B30" s="165"/>
      <c r="C30" s="165"/>
      <c r="D30" s="165"/>
      <c r="E30" s="136"/>
      <c r="F30" s="197"/>
      <c r="G30" s="197"/>
      <c r="H30" s="197"/>
      <c r="I30" s="197"/>
      <c r="J30" s="197"/>
      <c r="K30" s="193"/>
      <c r="L30" s="194"/>
      <c r="M30" s="194"/>
      <c r="N30" s="195"/>
      <c r="O30" s="195"/>
      <c r="P30" s="195"/>
      <c r="Q30" s="195"/>
      <c r="R30" s="196"/>
      <c r="S30" s="193"/>
      <c r="T30" s="194"/>
      <c r="U30" s="194"/>
      <c r="V30" s="194"/>
      <c r="W30" s="195"/>
      <c r="X30" s="195"/>
      <c r="Y30" s="195"/>
      <c r="Z30" s="195"/>
      <c r="AA30" s="195"/>
      <c r="AB30" s="196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58">
      <c r="A31" s="135"/>
      <c r="B31" s="165"/>
      <c r="C31" s="165"/>
      <c r="D31" s="165"/>
      <c r="E31" s="136"/>
      <c r="F31" s="197"/>
      <c r="G31" s="197"/>
      <c r="H31" s="197"/>
      <c r="I31" s="197"/>
      <c r="J31" s="197"/>
      <c r="K31" s="193"/>
      <c r="L31" s="194"/>
      <c r="M31" s="194"/>
      <c r="N31" s="195"/>
      <c r="O31" s="195"/>
      <c r="P31" s="195"/>
      <c r="Q31" s="195"/>
      <c r="R31" s="196"/>
      <c r="S31" s="193"/>
      <c r="T31" s="194"/>
      <c r="U31" s="194"/>
      <c r="V31" s="194"/>
      <c r="W31" s="195"/>
      <c r="X31" s="195"/>
      <c r="Y31" s="195"/>
      <c r="Z31" s="195"/>
      <c r="AA31" s="195"/>
      <c r="AB31" s="196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58">
      <c r="A32" s="52"/>
      <c r="B32" s="52"/>
      <c r="C32" s="52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</row>
    <row r="33" spans="1:54">
      <c r="A33" s="34" t="s">
        <v>83</v>
      </c>
      <c r="AI33" s="52"/>
      <c r="AJ33" s="52"/>
      <c r="AK33" s="52"/>
      <c r="AL33" s="52"/>
      <c r="AM33" s="52"/>
      <c r="AN33" s="52"/>
    </row>
    <row r="34" spans="1:54">
      <c r="A34" s="204"/>
      <c r="B34" s="204"/>
      <c r="C34" s="204"/>
      <c r="D34" s="204"/>
      <c r="E34" s="204"/>
      <c r="F34" s="151" t="s">
        <v>69</v>
      </c>
      <c r="G34" s="152"/>
      <c r="H34" s="152"/>
      <c r="I34" s="152"/>
      <c r="J34" s="152"/>
      <c r="K34" s="205"/>
      <c r="L34" s="207" t="s">
        <v>68</v>
      </c>
      <c r="M34" s="152"/>
      <c r="N34" s="152"/>
      <c r="O34" s="152"/>
      <c r="P34" s="152"/>
      <c r="Q34" s="153"/>
      <c r="R34" s="151" t="s">
        <v>80</v>
      </c>
      <c r="S34" s="152"/>
      <c r="T34" s="152"/>
      <c r="U34" s="152"/>
      <c r="V34" s="152"/>
      <c r="W34" s="205"/>
      <c r="X34" s="207" t="s">
        <v>81</v>
      </c>
      <c r="Y34" s="152"/>
      <c r="Z34" s="152"/>
      <c r="AA34" s="152"/>
      <c r="AB34" s="152"/>
      <c r="AC34" s="153"/>
      <c r="AD34" s="143" t="s">
        <v>78</v>
      </c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 t="s">
        <v>65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55"/>
      <c r="BB34" s="56"/>
    </row>
    <row r="35" spans="1:54">
      <c r="A35" s="204"/>
      <c r="B35" s="204"/>
      <c r="C35" s="204"/>
      <c r="D35" s="204"/>
      <c r="E35" s="204"/>
      <c r="F35" s="154"/>
      <c r="G35" s="155"/>
      <c r="H35" s="155"/>
      <c r="I35" s="155"/>
      <c r="J35" s="155"/>
      <c r="K35" s="206"/>
      <c r="L35" s="208"/>
      <c r="M35" s="155"/>
      <c r="N35" s="155"/>
      <c r="O35" s="155"/>
      <c r="P35" s="155"/>
      <c r="Q35" s="156"/>
      <c r="R35" s="154"/>
      <c r="S35" s="155"/>
      <c r="T35" s="155"/>
      <c r="U35" s="155"/>
      <c r="V35" s="155"/>
      <c r="W35" s="206"/>
      <c r="X35" s="208"/>
      <c r="Y35" s="155"/>
      <c r="Z35" s="155"/>
      <c r="AA35" s="155"/>
      <c r="AB35" s="155"/>
      <c r="AC35" s="156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55"/>
      <c r="BB35" s="56"/>
    </row>
    <row r="36" spans="1:54">
      <c r="A36" s="187" t="s">
        <v>67</v>
      </c>
      <c r="B36" s="187"/>
      <c r="C36" s="187"/>
      <c r="D36" s="187"/>
      <c r="E36" s="187"/>
      <c r="F36" s="145"/>
      <c r="G36" s="146"/>
      <c r="H36" s="146"/>
      <c r="I36" s="146"/>
      <c r="J36" s="146"/>
      <c r="K36" s="147"/>
      <c r="L36" s="182"/>
      <c r="M36" s="146"/>
      <c r="N36" s="146"/>
      <c r="O36" s="146"/>
      <c r="P36" s="146"/>
      <c r="Q36" s="183"/>
      <c r="R36" s="145"/>
      <c r="S36" s="146"/>
      <c r="T36" s="146"/>
      <c r="U36" s="146"/>
      <c r="V36" s="146"/>
      <c r="W36" s="147"/>
      <c r="X36" s="182"/>
      <c r="Y36" s="146"/>
      <c r="Z36" s="146"/>
      <c r="AA36" s="146"/>
      <c r="AB36" s="146"/>
      <c r="AC36" s="183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75"/>
      <c r="AR36" s="191"/>
      <c r="AS36" s="172" t="s">
        <v>55</v>
      </c>
      <c r="AT36" s="174"/>
      <c r="AU36" s="175"/>
      <c r="AV36" s="191"/>
      <c r="AW36" s="172" t="s">
        <v>55</v>
      </c>
      <c r="AX36" s="174"/>
      <c r="AY36" s="175"/>
      <c r="AZ36" s="175"/>
      <c r="BA36" s="46"/>
      <c r="BB36" s="47"/>
    </row>
    <row r="37" spans="1:54">
      <c r="A37" s="187"/>
      <c r="B37" s="187"/>
      <c r="C37" s="187"/>
      <c r="D37" s="187"/>
      <c r="E37" s="187"/>
      <c r="F37" s="148"/>
      <c r="G37" s="149"/>
      <c r="H37" s="149"/>
      <c r="I37" s="149"/>
      <c r="J37" s="149"/>
      <c r="K37" s="150"/>
      <c r="L37" s="184"/>
      <c r="M37" s="149"/>
      <c r="N37" s="149"/>
      <c r="O37" s="149"/>
      <c r="P37" s="149"/>
      <c r="Q37" s="185"/>
      <c r="R37" s="148"/>
      <c r="S37" s="149"/>
      <c r="T37" s="149"/>
      <c r="U37" s="149"/>
      <c r="V37" s="149"/>
      <c r="W37" s="150"/>
      <c r="X37" s="184"/>
      <c r="Y37" s="149"/>
      <c r="Z37" s="149"/>
      <c r="AA37" s="149"/>
      <c r="AB37" s="149"/>
      <c r="AC37" s="185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75"/>
      <c r="AR37" s="191"/>
      <c r="AS37" s="173"/>
      <c r="AT37" s="174"/>
      <c r="AU37" s="175"/>
      <c r="AV37" s="191"/>
      <c r="AW37" s="173"/>
      <c r="AX37" s="174"/>
      <c r="AY37" s="175"/>
      <c r="AZ37" s="175"/>
      <c r="BA37" s="46"/>
      <c r="BB37" s="47"/>
    </row>
    <row r="38" spans="1:54" ht="13.5" customHeight="1">
      <c r="A38" s="187" t="s">
        <v>66</v>
      </c>
      <c r="B38" s="187"/>
      <c r="C38" s="187"/>
      <c r="D38" s="187"/>
      <c r="E38" s="187"/>
      <c r="F38" s="145"/>
      <c r="G38" s="146"/>
      <c r="H38" s="146"/>
      <c r="I38" s="146"/>
      <c r="J38" s="146"/>
      <c r="K38" s="147"/>
      <c r="L38" s="182"/>
      <c r="M38" s="146"/>
      <c r="N38" s="146"/>
      <c r="O38" s="146"/>
      <c r="P38" s="146"/>
      <c r="Q38" s="183"/>
      <c r="R38" s="145"/>
      <c r="S38" s="146"/>
      <c r="T38" s="146"/>
      <c r="U38" s="146"/>
      <c r="V38" s="146"/>
      <c r="W38" s="147"/>
      <c r="X38" s="182"/>
      <c r="Y38" s="146"/>
      <c r="Z38" s="146"/>
      <c r="AA38" s="146"/>
      <c r="AB38" s="146"/>
      <c r="AC38" s="183"/>
      <c r="AD38" s="40"/>
      <c r="AE38" s="41"/>
      <c r="AF38" s="41"/>
      <c r="AG38" s="42"/>
      <c r="AH38" s="41"/>
      <c r="AI38" s="41"/>
      <c r="AJ38" s="41"/>
      <c r="AK38" s="43"/>
      <c r="AL38" s="43"/>
      <c r="AM38" s="43"/>
      <c r="AN38" s="43"/>
      <c r="AO38" s="43"/>
      <c r="AP38" s="43"/>
      <c r="AQ38" s="44"/>
      <c r="AR38" s="44"/>
      <c r="AS38" s="45"/>
      <c r="AT38" s="44"/>
      <c r="AU38" s="44"/>
      <c r="AV38" s="44"/>
      <c r="AW38" s="45"/>
      <c r="AX38" s="44"/>
      <c r="AY38" s="44"/>
      <c r="AZ38" s="44"/>
      <c r="BA38" s="47"/>
      <c r="BB38" s="47"/>
    </row>
    <row r="39" spans="1:54">
      <c r="A39" s="187"/>
      <c r="B39" s="187"/>
      <c r="C39" s="187"/>
      <c r="D39" s="187"/>
      <c r="E39" s="187"/>
      <c r="F39" s="148"/>
      <c r="G39" s="149"/>
      <c r="H39" s="149"/>
      <c r="I39" s="149"/>
      <c r="J39" s="149"/>
      <c r="K39" s="150"/>
      <c r="L39" s="184"/>
      <c r="M39" s="149"/>
      <c r="N39" s="149"/>
      <c r="O39" s="149"/>
      <c r="P39" s="149"/>
      <c r="Q39" s="185"/>
      <c r="R39" s="148"/>
      <c r="S39" s="149"/>
      <c r="T39" s="149"/>
      <c r="U39" s="149"/>
      <c r="V39" s="149"/>
      <c r="W39" s="150"/>
      <c r="X39" s="184"/>
      <c r="Y39" s="149"/>
      <c r="Z39" s="149"/>
      <c r="AA39" s="149"/>
      <c r="AB39" s="149"/>
      <c r="AC39" s="185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8"/>
      <c r="AS39" s="47"/>
      <c r="AT39" s="48"/>
      <c r="AU39" s="48"/>
      <c r="AV39" s="48"/>
      <c r="AW39" s="47"/>
      <c r="AX39" s="48"/>
      <c r="AY39" s="48"/>
      <c r="AZ39" s="48"/>
      <c r="BA39" s="47"/>
      <c r="BB39" s="47"/>
    </row>
    <row r="40" spans="1:54">
      <c r="A40" s="51"/>
      <c r="B40" s="51"/>
      <c r="C40" s="51"/>
      <c r="D40" s="51"/>
      <c r="E40" s="51"/>
      <c r="AI40" s="52"/>
      <c r="AJ40" s="52"/>
      <c r="AK40" s="54"/>
      <c r="AL40" s="51"/>
      <c r="AM40" s="51"/>
      <c r="AN40" s="51"/>
    </row>
    <row r="41" spans="1:54" ht="14.25">
      <c r="B41" s="91" t="s">
        <v>113</v>
      </c>
      <c r="C41" s="90"/>
      <c r="D41" s="89"/>
      <c r="E41" s="89"/>
    </row>
    <row r="42" spans="1:54">
      <c r="B42" s="91" t="s">
        <v>102</v>
      </c>
      <c r="C42" s="90"/>
      <c r="D42" s="84"/>
      <c r="E42" s="84"/>
    </row>
    <row r="43" spans="1:54">
      <c r="B43" s="90" t="s">
        <v>101</v>
      </c>
      <c r="C43" s="90"/>
      <c r="D43" s="84"/>
      <c r="E43" s="84"/>
    </row>
  </sheetData>
  <mergeCells count="138"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8:E9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6:K37"/>
    <mergeCell ref="L36:Q37"/>
    <mergeCell ref="R36:W37"/>
    <mergeCell ref="X36:AC37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36:E37"/>
    <mergeCell ref="AW36:AW37"/>
    <mergeCell ref="AX36:AZ37"/>
    <mergeCell ref="AW20:AW21"/>
    <mergeCell ref="AX20:AZ21"/>
    <mergeCell ref="X20:AC21"/>
    <mergeCell ref="AD36:AP37"/>
    <mergeCell ref="A26:E27"/>
    <mergeCell ref="S26:V27"/>
    <mergeCell ref="AT36:AV37"/>
    <mergeCell ref="S25:V25"/>
    <mergeCell ref="W25:AB25"/>
    <mergeCell ref="K26:M27"/>
    <mergeCell ref="N26:R27"/>
    <mergeCell ref="F28:J29"/>
    <mergeCell ref="AQ34:AZ35"/>
    <mergeCell ref="N28:R29"/>
    <mergeCell ref="A28:E29"/>
    <mergeCell ref="AS36:AS37"/>
    <mergeCell ref="K25:M25"/>
    <mergeCell ref="N25:R25"/>
    <mergeCell ref="K24:R24"/>
    <mergeCell ref="AH18:AJ18"/>
    <mergeCell ref="AD19:AP19"/>
    <mergeCell ref="AQ18:AR19"/>
    <mergeCell ref="AS18:AS19"/>
    <mergeCell ref="AT18:AV19"/>
    <mergeCell ref="R20:W21"/>
    <mergeCell ref="AT20:AV21"/>
    <mergeCell ref="AQ20:AR21"/>
    <mergeCell ref="AS20:AS21"/>
    <mergeCell ref="S24:AB24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L16:Q17"/>
    <mergeCell ref="AE16:AF16"/>
    <mergeCell ref="AI10:AR11"/>
    <mergeCell ref="T10:W11"/>
    <mergeCell ref="AI8:AR9"/>
    <mergeCell ref="BE14:BF15"/>
    <mergeCell ref="BE16:BF17"/>
    <mergeCell ref="BE18:BF19"/>
    <mergeCell ref="BE20:BF21"/>
    <mergeCell ref="AK20:AP20"/>
    <mergeCell ref="AK18:AP18"/>
    <mergeCell ref="AK16:AP16"/>
    <mergeCell ref="BA20:BB21"/>
    <mergeCell ref="AQ14:AZ15"/>
    <mergeCell ref="AQ16:AR17"/>
    <mergeCell ref="AS16:AS17"/>
    <mergeCell ref="AT16:AV17"/>
  </mergeCells>
  <phoneticPr fontId="10"/>
  <dataValidations count="23">
    <dataValidation type="list" allowBlank="1" showInputMessage="1" showErrorMessage="1" sqref="K26:M31">
      <formula1>"初級,上級"</formula1>
    </dataValidation>
    <dataValidation type="list" allowBlank="1" showInputMessage="1" showErrorMessage="1" prompt="支部を選択してください。" sqref="A10:E11">
      <formula1>"北大阪支部,阪南支部,中北河内支部,大阪市支部"</formula1>
    </dataValidation>
    <dataValidation type="list" allowBlank="1" showInputMessage="1" showErrorMessage="1" sqref="Y6:AB7">
      <formula1>"女子,男子,混合"</formula1>
    </dataValidation>
    <dataValidation allowBlank="1" showInputMessage="1" showErrorMessage="1" prompt="チームが主に活動する市区町村群を入力してください。" sqref="F10:L11"/>
    <dataValidation type="textLength" allowBlank="1" showInputMessage="1" showErrorMessage="1" prompt="表記チーム名称を7文字以内で入力してください。_x000a_主にオーダー表やプログラムなどに記載されます。" sqref="W4:AD5">
      <formula1>1</formula1>
      <formula2>7</formula2>
    </dataValidation>
    <dataValidation allowBlank="1" showInputMessage="1" showErrorMessage="1" prompt="正式チーム名称の読みをカタカナで入力してください。" sqref="L4:V5"/>
    <dataValidation allowBlank="1" showInputMessage="1" showErrorMessage="1" prompt="正式チーム名称を入力してください。" sqref="A4:K5"/>
    <dataValidation type="whole" imeMode="off" allowBlank="1" showInputMessage="1" showErrorMessage="1" prompt="1～12の数値で入力してください。" sqref="AA10:AC11">
      <formula1>1</formula1>
      <formula2>12</formula2>
    </dataValidation>
    <dataValidation type="whole" imeMode="off" allowBlank="1" showInputMessage="1" showErrorMessage="1" prompt="1～31の数値で入力してください。" sqref="AD10:AF11">
      <formula1>1</formula1>
      <formula2>31</formula2>
    </dataValidation>
    <dataValidation type="whole" imeMode="off" allowBlank="1" showInputMessage="1" showErrorMessage="1" prompt="1以上の数値で入力してください。" sqref="BA16:BB21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>
      <formula1>AND(INT(F26)=F26,LEN(F26)=9)</formula1>
    </dataValidation>
    <dataValidation imeMode="on" allowBlank="1" showInputMessage="1" showErrorMessage="1" sqref="F16:AC21 F36:AC39"/>
    <dataValidation imeMode="off" allowBlank="1" showInputMessage="1" showErrorMessage="1" sqref="AQ36:AR37 AT36:AV37 AX36:AZ37 AX16:AZ21 AT16:AV21 AQ16:AR21 AE16:AF16 AH16:AJ16 AH18:AJ18 AE18:AF18 AE20:AF20 AH20:AJ20"/>
    <dataValidation imeMode="off" allowBlank="1" showInputMessage="1" showErrorMessage="1" prompt="すぐに連絡のつくメールアドレスを入力してください。" sqref="AD36:AP37"/>
    <dataValidation type="list" allowBlank="1" showInputMessage="1" showErrorMessage="1" sqref="BE16:BF21">
      <formula1>"女,男"</formula1>
    </dataValidation>
    <dataValidation allowBlank="1" showInputMessage="1" showErrorMessage="1" prompt="JR線の最寄り駅を入力してください。" sqref="M10:P11"/>
    <dataValidation type="whole" allowBlank="1" showInputMessage="1" showErrorMessage="1" sqref="AX6:AZ7 AX12:AZ12 AS8:AS11">
      <formula1>1</formula1>
      <formula2>12</formula2>
    </dataValidation>
    <dataValidation type="whole" allowBlank="1" showInputMessage="1" showErrorMessage="1" sqref="BA6:BC7 BA12:BC12 AT8:AV11">
      <formula1>1</formula1>
      <formula2>31</formula2>
    </dataValidation>
    <dataValidation type="whole" allowBlank="1" showInputMessage="1" showErrorMessage="1" sqref="BD6:BF7 BD12:BF12 AW8:AY11">
      <formula1>1</formula1>
      <formula2>99</formula2>
    </dataValidation>
    <dataValidation type="list" allowBlank="1" showInputMessage="1" showErrorMessage="1" sqref="AI10">
      <formula1>"京阪大会に参加を希望する,京阪大会に参加を希望しない"</formula1>
    </dataValidation>
    <dataValidation type="whole" imeMode="off" allowBlank="1" showInputMessage="1" showErrorMessage="1" sqref="X10:Z11">
      <formula1>2000</formula1>
      <formula2>3000</formula2>
    </dataValidation>
    <dataValidation type="list" allowBlank="1" showInputMessage="1" showErrorMessage="1" prompt="エントリーするカテゴリーを選択してください。" sqref="AE4:AI5">
      <formula1>"女子,男子,混合,フレンドリー"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Z30"/>
  <sheetViews>
    <sheetView zoomScaleNormal="100" zoomScaleSheetLayoutView="100" workbookViewId="0">
      <selection activeCell="F4" sqref="F4:K5"/>
    </sheetView>
  </sheetViews>
  <sheetFormatPr defaultColWidth="2.5" defaultRowHeight="13.5"/>
  <cols>
    <col min="1" max="4" width="2.5" style="34"/>
    <col min="5" max="5" width="6.625" style="34" customWidth="1"/>
    <col min="6" max="16384" width="2.5" style="34"/>
  </cols>
  <sheetData>
    <row r="1" spans="1:52">
      <c r="A1" s="63"/>
      <c r="B1" s="63"/>
      <c r="C1" s="34" t="s">
        <v>84</v>
      </c>
    </row>
    <row r="2" spans="1:52" ht="13.5" customHeight="1">
      <c r="A2" s="250" t="s">
        <v>45</v>
      </c>
      <c r="B2" s="251"/>
      <c r="C2" s="258" t="s">
        <v>45</v>
      </c>
      <c r="D2" s="259"/>
      <c r="E2" s="218" t="s">
        <v>116</v>
      </c>
      <c r="F2" s="252" t="s">
        <v>69</v>
      </c>
      <c r="G2" s="253"/>
      <c r="H2" s="253"/>
      <c r="I2" s="253"/>
      <c r="J2" s="253"/>
      <c r="K2" s="253"/>
      <c r="L2" s="253" t="s">
        <v>68</v>
      </c>
      <c r="M2" s="253"/>
      <c r="N2" s="253"/>
      <c r="O2" s="253"/>
      <c r="P2" s="253"/>
      <c r="Q2" s="256"/>
      <c r="R2" s="252" t="s">
        <v>85</v>
      </c>
      <c r="S2" s="253"/>
      <c r="T2" s="253"/>
      <c r="U2" s="253"/>
      <c r="V2" s="253"/>
      <c r="W2" s="253"/>
      <c r="X2" s="253" t="s">
        <v>86</v>
      </c>
      <c r="Y2" s="253"/>
      <c r="Z2" s="253"/>
      <c r="AA2" s="253"/>
      <c r="AB2" s="253"/>
      <c r="AC2" s="256"/>
      <c r="AD2" s="143" t="s">
        <v>46</v>
      </c>
      <c r="AE2" s="143"/>
      <c r="AF2" s="143" t="s">
        <v>47</v>
      </c>
      <c r="AG2" s="143"/>
      <c r="AH2" s="143" t="s">
        <v>89</v>
      </c>
      <c r="AI2" s="143"/>
      <c r="AJ2" s="143"/>
      <c r="AK2" s="143"/>
      <c r="AL2" s="143"/>
      <c r="AM2" s="135" t="s">
        <v>71</v>
      </c>
      <c r="AN2" s="165"/>
      <c r="AO2" s="136"/>
      <c r="AP2" s="151" t="s">
        <v>72</v>
      </c>
      <c r="AQ2" s="152"/>
      <c r="AR2" s="152"/>
      <c r="AS2" s="152"/>
      <c r="AT2" s="152"/>
      <c r="AU2" s="152"/>
      <c r="AV2" s="152"/>
      <c r="AW2" s="152"/>
      <c r="AX2" s="152"/>
      <c r="AY2" s="152"/>
      <c r="AZ2" s="153"/>
    </row>
    <row r="3" spans="1:52">
      <c r="A3" s="250"/>
      <c r="B3" s="251"/>
      <c r="C3" s="260"/>
      <c r="D3" s="261"/>
      <c r="E3" s="219"/>
      <c r="F3" s="254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7"/>
      <c r="R3" s="254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7"/>
      <c r="AD3" s="144"/>
      <c r="AE3" s="144"/>
      <c r="AF3" s="144"/>
      <c r="AG3" s="144"/>
      <c r="AH3" s="144"/>
      <c r="AI3" s="144"/>
      <c r="AJ3" s="144"/>
      <c r="AK3" s="144"/>
      <c r="AL3" s="144"/>
      <c r="AM3" s="135"/>
      <c r="AN3" s="165"/>
      <c r="AO3" s="136"/>
      <c r="AP3" s="154"/>
      <c r="AQ3" s="155"/>
      <c r="AR3" s="155"/>
      <c r="AS3" s="155"/>
      <c r="AT3" s="155"/>
      <c r="AU3" s="155"/>
      <c r="AV3" s="155"/>
      <c r="AW3" s="155"/>
      <c r="AX3" s="155"/>
      <c r="AY3" s="155"/>
      <c r="AZ3" s="156"/>
    </row>
    <row r="4" spans="1:52">
      <c r="A4" s="232" t="str">
        <f>IF(E4="●",IF(C4=1,"①",IF(C4=2,"②", IF(C4=3,"③", IF(C4=4,"④", IF(C4=5,"⑤", IF(C4=6,"⑥", IF(C4=7,"⑦", IF(C4=8,"⑧", IF(C4=9,"⑨", IF(C4=10,"⑩", IF(C4=11,"⑪", IF(C4=12,"⑫", IF(C4=13,"⑬", IF(C4=14,"⑭", IF(C4=15,"⑮", IF(C4=16,"⑯", IF(C4=17,"⑰", IF(C4=18,"⑱", IF(C4=19,"⑲", IF(C4=20,"⑳", IF(C4=21,"㉑"))))))))))))))))))))),C4)</f>
        <v>①</v>
      </c>
      <c r="B4" s="233"/>
      <c r="C4" s="246">
        <v>1</v>
      </c>
      <c r="D4" s="247"/>
      <c r="E4" s="216" t="s">
        <v>121</v>
      </c>
      <c r="F4" s="240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7"/>
      <c r="R4" s="240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7"/>
      <c r="AD4" s="242"/>
      <c r="AE4" s="243"/>
      <c r="AF4" s="226"/>
      <c r="AG4" s="227"/>
      <c r="AH4" s="226"/>
      <c r="AI4" s="230"/>
      <c r="AJ4" s="230"/>
      <c r="AK4" s="230"/>
      <c r="AL4" s="227"/>
      <c r="AM4" s="223"/>
      <c r="AN4" s="224"/>
      <c r="AO4" s="225"/>
      <c r="AP4" s="220"/>
      <c r="AQ4" s="221"/>
      <c r="AR4" s="221"/>
      <c r="AS4" s="221"/>
      <c r="AT4" s="221"/>
      <c r="AU4" s="221"/>
      <c r="AV4" s="221"/>
      <c r="AW4" s="221"/>
      <c r="AX4" s="221"/>
      <c r="AY4" s="221"/>
      <c r="AZ4" s="222"/>
    </row>
    <row r="5" spans="1:52">
      <c r="A5" s="232"/>
      <c r="B5" s="233"/>
      <c r="C5" s="248"/>
      <c r="D5" s="249"/>
      <c r="E5" s="217"/>
      <c r="F5" s="241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  <c r="R5" s="241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9"/>
      <c r="AD5" s="244"/>
      <c r="AE5" s="245"/>
      <c r="AF5" s="228"/>
      <c r="AG5" s="229"/>
      <c r="AH5" s="228"/>
      <c r="AI5" s="231"/>
      <c r="AJ5" s="231"/>
      <c r="AK5" s="231"/>
      <c r="AL5" s="229"/>
      <c r="AM5" s="223"/>
      <c r="AN5" s="224"/>
      <c r="AO5" s="225"/>
      <c r="AP5" s="220"/>
      <c r="AQ5" s="221"/>
      <c r="AR5" s="221"/>
      <c r="AS5" s="221"/>
      <c r="AT5" s="221"/>
      <c r="AU5" s="221"/>
      <c r="AV5" s="221"/>
      <c r="AW5" s="221"/>
      <c r="AX5" s="221"/>
      <c r="AY5" s="221"/>
      <c r="AZ5" s="222"/>
    </row>
    <row r="6" spans="1:52">
      <c r="A6" s="232">
        <f t="shared" ref="A6" si="0">IF(E6="●",IF(C6=1,"①",IF(C6=2,"②", IF(C6=3,"③", IF(C6=4,"④", IF(C6=5,"⑤", IF(C6=6,"⑥", IF(C6=7,"⑦", IF(C6=8,"⑧", IF(C6=9,"⑨", IF(C6=10,"⑩", IF(C6=11,"⑪", IF(C6=12,"⑫", IF(C6=13,"⑬", IF(C6=14,"⑭", IF(C6=15,"⑮", IF(C6=16,"⑯", IF(C6=17,"⑰", IF(C6=18,"⑱", IF(C6=19,"⑲", IF(C6=20,"⑳", IF(C6=21,"㉑"))))))))))))))))))))),C6)</f>
        <v>2</v>
      </c>
      <c r="B6" s="233"/>
      <c r="C6" s="246">
        <v>2</v>
      </c>
      <c r="D6" s="247"/>
      <c r="E6" s="216"/>
      <c r="F6" s="240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240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D6" s="242"/>
      <c r="AE6" s="243"/>
      <c r="AF6" s="226"/>
      <c r="AG6" s="227"/>
      <c r="AH6" s="226"/>
      <c r="AI6" s="230"/>
      <c r="AJ6" s="230"/>
      <c r="AK6" s="230"/>
      <c r="AL6" s="227"/>
      <c r="AM6" s="223"/>
      <c r="AN6" s="224"/>
      <c r="AO6" s="225"/>
      <c r="AP6" s="220"/>
      <c r="AQ6" s="221"/>
      <c r="AR6" s="221"/>
      <c r="AS6" s="221"/>
      <c r="AT6" s="221"/>
      <c r="AU6" s="221"/>
      <c r="AV6" s="221"/>
      <c r="AW6" s="221"/>
      <c r="AX6" s="221"/>
      <c r="AY6" s="221"/>
      <c r="AZ6" s="222"/>
    </row>
    <row r="7" spans="1:52">
      <c r="A7" s="232"/>
      <c r="B7" s="233"/>
      <c r="C7" s="248"/>
      <c r="D7" s="249"/>
      <c r="E7" s="217"/>
      <c r="F7" s="241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41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  <c r="AD7" s="244"/>
      <c r="AE7" s="245"/>
      <c r="AF7" s="228"/>
      <c r="AG7" s="229"/>
      <c r="AH7" s="228"/>
      <c r="AI7" s="231"/>
      <c r="AJ7" s="231"/>
      <c r="AK7" s="231"/>
      <c r="AL7" s="229"/>
      <c r="AM7" s="223"/>
      <c r="AN7" s="224"/>
      <c r="AO7" s="225"/>
      <c r="AP7" s="220"/>
      <c r="AQ7" s="221"/>
      <c r="AR7" s="221"/>
      <c r="AS7" s="221"/>
      <c r="AT7" s="221"/>
      <c r="AU7" s="221"/>
      <c r="AV7" s="221"/>
      <c r="AW7" s="221"/>
      <c r="AX7" s="221"/>
      <c r="AY7" s="221"/>
      <c r="AZ7" s="222"/>
    </row>
    <row r="8" spans="1:52">
      <c r="A8" s="232">
        <f t="shared" ref="A8" si="1">IF(E8="●",IF(C8=1,"①",IF(C8=2,"②", IF(C8=3,"③", IF(C8=4,"④", IF(C8=5,"⑤", IF(C8=6,"⑥", IF(C8=7,"⑦", IF(C8=8,"⑧", IF(C8=9,"⑨", IF(C8=10,"⑩", IF(C8=11,"⑪", IF(C8=12,"⑫", IF(C8=13,"⑬", IF(C8=14,"⑭", IF(C8=15,"⑮", IF(C8=16,"⑯", IF(C8=17,"⑰", IF(C8=18,"⑱", IF(C8=19,"⑲", IF(C8=20,"⑳", IF(C8=21,"㉑"))))))))))))))))))))),C8)</f>
        <v>3</v>
      </c>
      <c r="B8" s="233"/>
      <c r="C8" s="246">
        <v>3</v>
      </c>
      <c r="D8" s="247"/>
      <c r="E8" s="216"/>
      <c r="F8" s="240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7"/>
      <c r="R8" s="240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7"/>
      <c r="AD8" s="242"/>
      <c r="AE8" s="243"/>
      <c r="AF8" s="226"/>
      <c r="AG8" s="227"/>
      <c r="AH8" s="226"/>
      <c r="AI8" s="230"/>
      <c r="AJ8" s="230"/>
      <c r="AK8" s="230"/>
      <c r="AL8" s="227"/>
      <c r="AM8" s="223"/>
      <c r="AN8" s="224"/>
      <c r="AO8" s="225"/>
      <c r="AP8" s="220"/>
      <c r="AQ8" s="221"/>
      <c r="AR8" s="221"/>
      <c r="AS8" s="221"/>
      <c r="AT8" s="221"/>
      <c r="AU8" s="221"/>
      <c r="AV8" s="221"/>
      <c r="AW8" s="221"/>
      <c r="AX8" s="221"/>
      <c r="AY8" s="221"/>
      <c r="AZ8" s="222"/>
    </row>
    <row r="9" spans="1:52">
      <c r="A9" s="232"/>
      <c r="B9" s="233"/>
      <c r="C9" s="248"/>
      <c r="D9" s="249"/>
      <c r="E9" s="217"/>
      <c r="F9" s="241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241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9"/>
      <c r="AD9" s="244"/>
      <c r="AE9" s="245"/>
      <c r="AF9" s="228"/>
      <c r="AG9" s="229"/>
      <c r="AH9" s="228"/>
      <c r="AI9" s="231"/>
      <c r="AJ9" s="231"/>
      <c r="AK9" s="231"/>
      <c r="AL9" s="229"/>
      <c r="AM9" s="223"/>
      <c r="AN9" s="224"/>
      <c r="AO9" s="225"/>
      <c r="AP9" s="220"/>
      <c r="AQ9" s="221"/>
      <c r="AR9" s="221"/>
      <c r="AS9" s="221"/>
      <c r="AT9" s="221"/>
      <c r="AU9" s="221"/>
      <c r="AV9" s="221"/>
      <c r="AW9" s="221"/>
      <c r="AX9" s="221"/>
      <c r="AY9" s="221"/>
      <c r="AZ9" s="222"/>
    </row>
    <row r="10" spans="1:52">
      <c r="A10" s="232">
        <f t="shared" ref="A10" si="2">IF(E10="●",IF(C10=1,"①",IF(C10=2,"②", IF(C10=3,"③", IF(C10=4,"④", IF(C10=5,"⑤", IF(C10=6,"⑥", IF(C10=7,"⑦", IF(C10=8,"⑧", IF(C10=9,"⑨", IF(C10=10,"⑩", IF(C10=11,"⑪", IF(C10=12,"⑫", IF(C10=13,"⑬", IF(C10=14,"⑭", IF(C10=15,"⑮", IF(C10=16,"⑯", IF(C10=17,"⑰", IF(C10=18,"⑱", IF(C10=19,"⑲", IF(C10=20,"⑳", IF(C10=21,"㉑"))))))))))))))))))))),C10)</f>
        <v>4</v>
      </c>
      <c r="B10" s="233"/>
      <c r="C10" s="246">
        <v>4</v>
      </c>
      <c r="D10" s="247"/>
      <c r="E10" s="216"/>
      <c r="F10" s="226"/>
      <c r="G10" s="230"/>
      <c r="H10" s="230"/>
      <c r="I10" s="230"/>
      <c r="J10" s="230"/>
      <c r="K10" s="234"/>
      <c r="L10" s="236"/>
      <c r="M10" s="236"/>
      <c r="N10" s="236"/>
      <c r="O10" s="236"/>
      <c r="P10" s="236"/>
      <c r="Q10" s="237"/>
      <c r="R10" s="240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7"/>
      <c r="AD10" s="242"/>
      <c r="AE10" s="243"/>
      <c r="AF10" s="226"/>
      <c r="AG10" s="227"/>
      <c r="AH10" s="226"/>
      <c r="AI10" s="230"/>
      <c r="AJ10" s="230"/>
      <c r="AK10" s="230"/>
      <c r="AL10" s="227"/>
      <c r="AM10" s="223"/>
      <c r="AN10" s="224"/>
      <c r="AO10" s="225"/>
      <c r="AP10" s="220"/>
      <c r="AQ10" s="221"/>
      <c r="AR10" s="221"/>
      <c r="AS10" s="221"/>
      <c r="AT10" s="221"/>
      <c r="AU10" s="221"/>
      <c r="AV10" s="221"/>
      <c r="AW10" s="221"/>
      <c r="AX10" s="221"/>
      <c r="AY10" s="221"/>
      <c r="AZ10" s="222"/>
    </row>
    <row r="11" spans="1:52">
      <c r="A11" s="232"/>
      <c r="B11" s="233"/>
      <c r="C11" s="248"/>
      <c r="D11" s="249"/>
      <c r="E11" s="217"/>
      <c r="F11" s="228"/>
      <c r="G11" s="231"/>
      <c r="H11" s="231"/>
      <c r="I11" s="231"/>
      <c r="J11" s="231"/>
      <c r="K11" s="235"/>
      <c r="L11" s="238"/>
      <c r="M11" s="238"/>
      <c r="N11" s="238"/>
      <c r="O11" s="238"/>
      <c r="P11" s="238"/>
      <c r="Q11" s="239"/>
      <c r="R11" s="241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9"/>
      <c r="AD11" s="244"/>
      <c r="AE11" s="245"/>
      <c r="AF11" s="228"/>
      <c r="AG11" s="229"/>
      <c r="AH11" s="228"/>
      <c r="AI11" s="231"/>
      <c r="AJ11" s="231"/>
      <c r="AK11" s="231"/>
      <c r="AL11" s="229"/>
      <c r="AM11" s="223"/>
      <c r="AN11" s="224"/>
      <c r="AO11" s="225"/>
      <c r="AP11" s="220"/>
      <c r="AQ11" s="221"/>
      <c r="AR11" s="221"/>
      <c r="AS11" s="221"/>
      <c r="AT11" s="221"/>
      <c r="AU11" s="221"/>
      <c r="AV11" s="221"/>
      <c r="AW11" s="221"/>
      <c r="AX11" s="221"/>
      <c r="AY11" s="221"/>
      <c r="AZ11" s="222"/>
    </row>
    <row r="12" spans="1:52">
      <c r="A12" s="232">
        <f t="shared" ref="A12" si="3">IF(E12="●",IF(C12=1,"①",IF(C12=2,"②", IF(C12=3,"③", IF(C12=4,"④", IF(C12=5,"⑤", IF(C12=6,"⑥", IF(C12=7,"⑦", IF(C12=8,"⑧", IF(C12=9,"⑨", IF(C12=10,"⑩", IF(C12=11,"⑪", IF(C12=12,"⑫", IF(C12=13,"⑬", IF(C12=14,"⑭", IF(C12=15,"⑮", IF(C12=16,"⑯", IF(C12=17,"⑰", IF(C12=18,"⑱", IF(C12=19,"⑲", IF(C12=20,"⑳", IF(C12=21,"㉑"))))))))))))))))))))),C12)</f>
        <v>5</v>
      </c>
      <c r="B12" s="233"/>
      <c r="C12" s="246">
        <v>5</v>
      </c>
      <c r="D12" s="247"/>
      <c r="E12" s="216"/>
      <c r="F12" s="226"/>
      <c r="G12" s="230"/>
      <c r="H12" s="230"/>
      <c r="I12" s="230"/>
      <c r="J12" s="230"/>
      <c r="K12" s="234"/>
      <c r="L12" s="236"/>
      <c r="M12" s="236"/>
      <c r="N12" s="236"/>
      <c r="O12" s="236"/>
      <c r="P12" s="236"/>
      <c r="Q12" s="237"/>
      <c r="R12" s="240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7"/>
      <c r="AD12" s="242"/>
      <c r="AE12" s="243"/>
      <c r="AF12" s="226"/>
      <c r="AG12" s="227"/>
      <c r="AH12" s="226"/>
      <c r="AI12" s="230"/>
      <c r="AJ12" s="230"/>
      <c r="AK12" s="230"/>
      <c r="AL12" s="227"/>
      <c r="AM12" s="223"/>
      <c r="AN12" s="224"/>
      <c r="AO12" s="225"/>
      <c r="AP12" s="220"/>
      <c r="AQ12" s="221"/>
      <c r="AR12" s="221"/>
      <c r="AS12" s="221"/>
      <c r="AT12" s="221"/>
      <c r="AU12" s="221"/>
      <c r="AV12" s="221"/>
      <c r="AW12" s="221"/>
      <c r="AX12" s="221"/>
      <c r="AY12" s="221"/>
      <c r="AZ12" s="222"/>
    </row>
    <row r="13" spans="1:52">
      <c r="A13" s="232"/>
      <c r="B13" s="233"/>
      <c r="C13" s="248"/>
      <c r="D13" s="249"/>
      <c r="E13" s="217"/>
      <c r="F13" s="228"/>
      <c r="G13" s="231"/>
      <c r="H13" s="231"/>
      <c r="I13" s="231"/>
      <c r="J13" s="231"/>
      <c r="K13" s="235"/>
      <c r="L13" s="238"/>
      <c r="M13" s="238"/>
      <c r="N13" s="238"/>
      <c r="O13" s="238"/>
      <c r="P13" s="238"/>
      <c r="Q13" s="239"/>
      <c r="R13" s="241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9"/>
      <c r="AD13" s="244"/>
      <c r="AE13" s="245"/>
      <c r="AF13" s="228"/>
      <c r="AG13" s="229"/>
      <c r="AH13" s="228"/>
      <c r="AI13" s="231"/>
      <c r="AJ13" s="231"/>
      <c r="AK13" s="231"/>
      <c r="AL13" s="229"/>
      <c r="AM13" s="223"/>
      <c r="AN13" s="224"/>
      <c r="AO13" s="225"/>
      <c r="AP13" s="220"/>
      <c r="AQ13" s="221"/>
      <c r="AR13" s="221"/>
      <c r="AS13" s="221"/>
      <c r="AT13" s="221"/>
      <c r="AU13" s="221"/>
      <c r="AV13" s="221"/>
      <c r="AW13" s="221"/>
      <c r="AX13" s="221"/>
      <c r="AY13" s="221"/>
      <c r="AZ13" s="222"/>
    </row>
    <row r="14" spans="1:52">
      <c r="A14" s="232">
        <f t="shared" ref="A14" si="4">IF(E14="●",IF(C14=1,"①",IF(C14=2,"②", IF(C14=3,"③", IF(C14=4,"④", IF(C14=5,"⑤", IF(C14=6,"⑥", IF(C14=7,"⑦", IF(C14=8,"⑧", IF(C14=9,"⑨", IF(C14=10,"⑩", IF(C14=11,"⑪", IF(C14=12,"⑫", IF(C14=13,"⑬", IF(C14=14,"⑭", IF(C14=15,"⑮", IF(C14=16,"⑯", IF(C14=17,"⑰", IF(C14=18,"⑱", IF(C14=19,"⑲", IF(C14=20,"⑳", IF(C14=21,"㉑"))))))))))))))))))))),C14)</f>
        <v>6</v>
      </c>
      <c r="B14" s="233"/>
      <c r="C14" s="246">
        <v>6</v>
      </c>
      <c r="D14" s="247"/>
      <c r="E14" s="216"/>
      <c r="F14" s="226"/>
      <c r="G14" s="230"/>
      <c r="H14" s="230"/>
      <c r="I14" s="230"/>
      <c r="J14" s="230"/>
      <c r="K14" s="234"/>
      <c r="L14" s="236"/>
      <c r="M14" s="236"/>
      <c r="N14" s="236"/>
      <c r="O14" s="236"/>
      <c r="P14" s="236"/>
      <c r="Q14" s="237"/>
      <c r="R14" s="240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7"/>
      <c r="AD14" s="242"/>
      <c r="AE14" s="243"/>
      <c r="AF14" s="226"/>
      <c r="AG14" s="227"/>
      <c r="AH14" s="226"/>
      <c r="AI14" s="230"/>
      <c r="AJ14" s="230"/>
      <c r="AK14" s="230"/>
      <c r="AL14" s="227"/>
      <c r="AM14" s="223"/>
      <c r="AN14" s="224"/>
      <c r="AO14" s="225"/>
      <c r="AP14" s="220"/>
      <c r="AQ14" s="221"/>
      <c r="AR14" s="221"/>
      <c r="AS14" s="221"/>
      <c r="AT14" s="221"/>
      <c r="AU14" s="221"/>
      <c r="AV14" s="221"/>
      <c r="AW14" s="221"/>
      <c r="AX14" s="221"/>
      <c r="AY14" s="221"/>
      <c r="AZ14" s="222"/>
    </row>
    <row r="15" spans="1:52">
      <c r="A15" s="232"/>
      <c r="B15" s="233"/>
      <c r="C15" s="248"/>
      <c r="D15" s="249"/>
      <c r="E15" s="217"/>
      <c r="F15" s="228"/>
      <c r="G15" s="231"/>
      <c r="H15" s="231"/>
      <c r="I15" s="231"/>
      <c r="J15" s="231"/>
      <c r="K15" s="235"/>
      <c r="L15" s="238"/>
      <c r="M15" s="238"/>
      <c r="N15" s="238"/>
      <c r="O15" s="238"/>
      <c r="P15" s="238"/>
      <c r="Q15" s="239"/>
      <c r="R15" s="241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  <c r="AD15" s="244"/>
      <c r="AE15" s="245"/>
      <c r="AF15" s="228"/>
      <c r="AG15" s="229"/>
      <c r="AH15" s="228"/>
      <c r="AI15" s="231"/>
      <c r="AJ15" s="231"/>
      <c r="AK15" s="231"/>
      <c r="AL15" s="229"/>
      <c r="AM15" s="223"/>
      <c r="AN15" s="224"/>
      <c r="AO15" s="225"/>
      <c r="AP15" s="220"/>
      <c r="AQ15" s="221"/>
      <c r="AR15" s="221"/>
      <c r="AS15" s="221"/>
      <c r="AT15" s="221"/>
      <c r="AU15" s="221"/>
      <c r="AV15" s="221"/>
      <c r="AW15" s="221"/>
      <c r="AX15" s="221"/>
      <c r="AY15" s="221"/>
      <c r="AZ15" s="222"/>
    </row>
    <row r="16" spans="1:52">
      <c r="A16" s="232">
        <f t="shared" ref="A16" si="5">IF(E16="●",IF(C16=1,"①",IF(C16=2,"②", IF(C16=3,"③", IF(C16=4,"④", IF(C16=5,"⑤", IF(C16=6,"⑥", IF(C16=7,"⑦", IF(C16=8,"⑧", IF(C16=9,"⑨", IF(C16=10,"⑩", IF(C16=11,"⑪", IF(C16=12,"⑫", IF(C16=13,"⑬", IF(C16=14,"⑭", IF(C16=15,"⑮", IF(C16=16,"⑯", IF(C16=17,"⑰", IF(C16=18,"⑱", IF(C16=19,"⑲", IF(C16=20,"⑳", IF(C16=21,"㉑"))))))))))))))))))))),C16)</f>
        <v>7</v>
      </c>
      <c r="B16" s="233"/>
      <c r="C16" s="246">
        <v>7</v>
      </c>
      <c r="D16" s="247"/>
      <c r="E16" s="216"/>
      <c r="F16" s="226"/>
      <c r="G16" s="230"/>
      <c r="H16" s="230"/>
      <c r="I16" s="230"/>
      <c r="J16" s="230"/>
      <c r="K16" s="234"/>
      <c r="L16" s="236"/>
      <c r="M16" s="236"/>
      <c r="N16" s="236"/>
      <c r="O16" s="236"/>
      <c r="P16" s="236"/>
      <c r="Q16" s="237"/>
      <c r="R16" s="240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7"/>
      <c r="AD16" s="242"/>
      <c r="AE16" s="243"/>
      <c r="AF16" s="226"/>
      <c r="AG16" s="227"/>
      <c r="AH16" s="226"/>
      <c r="AI16" s="230"/>
      <c r="AJ16" s="230"/>
      <c r="AK16" s="230"/>
      <c r="AL16" s="227"/>
      <c r="AM16" s="223"/>
      <c r="AN16" s="224"/>
      <c r="AO16" s="225"/>
      <c r="AP16" s="220"/>
      <c r="AQ16" s="221"/>
      <c r="AR16" s="221"/>
      <c r="AS16" s="221"/>
      <c r="AT16" s="221"/>
      <c r="AU16" s="221"/>
      <c r="AV16" s="221"/>
      <c r="AW16" s="221"/>
      <c r="AX16" s="221"/>
      <c r="AY16" s="221"/>
      <c r="AZ16" s="222"/>
    </row>
    <row r="17" spans="1:52">
      <c r="A17" s="232"/>
      <c r="B17" s="233"/>
      <c r="C17" s="248"/>
      <c r="D17" s="249"/>
      <c r="E17" s="217"/>
      <c r="F17" s="228"/>
      <c r="G17" s="231"/>
      <c r="H17" s="231"/>
      <c r="I17" s="231"/>
      <c r="J17" s="231"/>
      <c r="K17" s="235"/>
      <c r="L17" s="238"/>
      <c r="M17" s="238"/>
      <c r="N17" s="238"/>
      <c r="O17" s="238"/>
      <c r="P17" s="238"/>
      <c r="Q17" s="239"/>
      <c r="R17" s="241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9"/>
      <c r="AD17" s="244"/>
      <c r="AE17" s="245"/>
      <c r="AF17" s="228"/>
      <c r="AG17" s="229"/>
      <c r="AH17" s="228"/>
      <c r="AI17" s="231"/>
      <c r="AJ17" s="231"/>
      <c r="AK17" s="231"/>
      <c r="AL17" s="229"/>
      <c r="AM17" s="223"/>
      <c r="AN17" s="224"/>
      <c r="AO17" s="225"/>
      <c r="AP17" s="220"/>
      <c r="AQ17" s="221"/>
      <c r="AR17" s="221"/>
      <c r="AS17" s="221"/>
      <c r="AT17" s="221"/>
      <c r="AU17" s="221"/>
      <c r="AV17" s="221"/>
      <c r="AW17" s="221"/>
      <c r="AX17" s="221"/>
      <c r="AY17" s="221"/>
      <c r="AZ17" s="222"/>
    </row>
    <row r="18" spans="1:52">
      <c r="A18" s="232">
        <f t="shared" ref="A18" si="6">IF(E18="●",IF(C18=1,"①",IF(C18=2,"②", IF(C18=3,"③", IF(C18=4,"④", IF(C18=5,"⑤", IF(C18=6,"⑥", IF(C18=7,"⑦", IF(C18=8,"⑧", IF(C18=9,"⑨", IF(C18=10,"⑩", IF(C18=11,"⑪", IF(C18=12,"⑫", IF(C18=13,"⑬", IF(C18=14,"⑭", IF(C18=15,"⑮", IF(C18=16,"⑯", IF(C18=17,"⑰", IF(C18=18,"⑱", IF(C18=19,"⑲", IF(C18=20,"⑳", IF(C18=21,"㉑"))))))))))))))))))))),C18)</f>
        <v>8</v>
      </c>
      <c r="B18" s="233"/>
      <c r="C18" s="246">
        <v>8</v>
      </c>
      <c r="D18" s="247"/>
      <c r="E18" s="216"/>
      <c r="F18" s="226"/>
      <c r="G18" s="230"/>
      <c r="H18" s="230"/>
      <c r="I18" s="230"/>
      <c r="J18" s="230"/>
      <c r="K18" s="234"/>
      <c r="L18" s="236"/>
      <c r="M18" s="236"/>
      <c r="N18" s="236"/>
      <c r="O18" s="236"/>
      <c r="P18" s="236"/>
      <c r="Q18" s="237"/>
      <c r="R18" s="240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  <c r="AD18" s="242"/>
      <c r="AE18" s="243"/>
      <c r="AF18" s="226"/>
      <c r="AG18" s="227"/>
      <c r="AH18" s="226"/>
      <c r="AI18" s="230"/>
      <c r="AJ18" s="230"/>
      <c r="AK18" s="230"/>
      <c r="AL18" s="227"/>
      <c r="AM18" s="223"/>
      <c r="AN18" s="224"/>
      <c r="AO18" s="225"/>
      <c r="AP18" s="220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</row>
    <row r="19" spans="1:52">
      <c r="A19" s="232"/>
      <c r="B19" s="233"/>
      <c r="C19" s="248"/>
      <c r="D19" s="249"/>
      <c r="E19" s="217"/>
      <c r="F19" s="228"/>
      <c r="G19" s="231"/>
      <c r="H19" s="231"/>
      <c r="I19" s="231"/>
      <c r="J19" s="231"/>
      <c r="K19" s="235"/>
      <c r="L19" s="238"/>
      <c r="M19" s="238"/>
      <c r="N19" s="238"/>
      <c r="O19" s="238"/>
      <c r="P19" s="238"/>
      <c r="Q19" s="239"/>
      <c r="R19" s="241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9"/>
      <c r="AD19" s="244"/>
      <c r="AE19" s="245"/>
      <c r="AF19" s="228"/>
      <c r="AG19" s="229"/>
      <c r="AH19" s="228"/>
      <c r="AI19" s="231"/>
      <c r="AJ19" s="231"/>
      <c r="AK19" s="231"/>
      <c r="AL19" s="229"/>
      <c r="AM19" s="223"/>
      <c r="AN19" s="224"/>
      <c r="AO19" s="225"/>
      <c r="AP19" s="220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/>
    </row>
    <row r="20" spans="1:52">
      <c r="A20" s="232">
        <f t="shared" ref="A20" si="7">IF(E20="●",IF(C20=1,"①",IF(C20=2,"②", IF(C20=3,"③", IF(C20=4,"④", IF(C20=5,"⑤", IF(C20=6,"⑥", IF(C20=7,"⑦", IF(C20=8,"⑧", IF(C20=9,"⑨", IF(C20=10,"⑩", IF(C20=11,"⑪", IF(C20=12,"⑫", IF(C20=13,"⑬", IF(C20=14,"⑭", IF(C20=15,"⑮", IF(C20=16,"⑯", IF(C20=17,"⑰", IF(C20=18,"⑱", IF(C20=19,"⑲", IF(C20=20,"⑳", IF(C20=21,"㉑"))))))))))))))))))))),C20)</f>
        <v>9</v>
      </c>
      <c r="B20" s="233"/>
      <c r="C20" s="246">
        <v>9</v>
      </c>
      <c r="D20" s="247"/>
      <c r="E20" s="216"/>
      <c r="F20" s="226"/>
      <c r="G20" s="230"/>
      <c r="H20" s="230"/>
      <c r="I20" s="230"/>
      <c r="J20" s="230"/>
      <c r="K20" s="234"/>
      <c r="L20" s="236"/>
      <c r="M20" s="236"/>
      <c r="N20" s="236"/>
      <c r="O20" s="236"/>
      <c r="P20" s="236"/>
      <c r="Q20" s="237"/>
      <c r="R20" s="240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7"/>
      <c r="AD20" s="242"/>
      <c r="AE20" s="243"/>
      <c r="AF20" s="226"/>
      <c r="AG20" s="227"/>
      <c r="AH20" s="226"/>
      <c r="AI20" s="230"/>
      <c r="AJ20" s="230"/>
      <c r="AK20" s="230"/>
      <c r="AL20" s="227"/>
      <c r="AM20" s="223"/>
      <c r="AN20" s="224"/>
      <c r="AO20" s="225"/>
      <c r="AP20" s="220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/>
    </row>
    <row r="21" spans="1:52">
      <c r="A21" s="232"/>
      <c r="B21" s="233"/>
      <c r="C21" s="248"/>
      <c r="D21" s="249"/>
      <c r="E21" s="217"/>
      <c r="F21" s="228"/>
      <c r="G21" s="231"/>
      <c r="H21" s="231"/>
      <c r="I21" s="231"/>
      <c r="J21" s="231"/>
      <c r="K21" s="235"/>
      <c r="L21" s="238"/>
      <c r="M21" s="238"/>
      <c r="N21" s="238"/>
      <c r="O21" s="238"/>
      <c r="P21" s="238"/>
      <c r="Q21" s="239"/>
      <c r="R21" s="241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9"/>
      <c r="AD21" s="244"/>
      <c r="AE21" s="245"/>
      <c r="AF21" s="228"/>
      <c r="AG21" s="229"/>
      <c r="AH21" s="228"/>
      <c r="AI21" s="231"/>
      <c r="AJ21" s="231"/>
      <c r="AK21" s="231"/>
      <c r="AL21" s="229"/>
      <c r="AM21" s="223"/>
      <c r="AN21" s="224"/>
      <c r="AO21" s="225"/>
      <c r="AP21" s="220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</row>
    <row r="22" spans="1:52">
      <c r="A22" s="232">
        <f t="shared" ref="A22" si="8">IF(E22="●",IF(C22=1,"①",IF(C22=2,"②", IF(C22=3,"③", IF(C22=4,"④", IF(C22=5,"⑤", IF(C22=6,"⑥", IF(C22=7,"⑦", IF(C22=8,"⑧", IF(C22=9,"⑨", IF(C22=10,"⑩", IF(C22=11,"⑪", IF(C22=12,"⑫", IF(C22=13,"⑬", IF(C22=14,"⑭", IF(C22=15,"⑮", IF(C22=16,"⑯", IF(C22=17,"⑰", IF(C22=18,"⑱", IF(C22=19,"⑲", IF(C22=20,"⑳", IF(C22=21,"㉑"))))))))))))))))))))),C22)</f>
        <v>10</v>
      </c>
      <c r="B22" s="233"/>
      <c r="C22" s="246">
        <v>10</v>
      </c>
      <c r="D22" s="247"/>
      <c r="E22" s="216"/>
      <c r="F22" s="226"/>
      <c r="G22" s="230"/>
      <c r="H22" s="230"/>
      <c r="I22" s="230"/>
      <c r="J22" s="230"/>
      <c r="K22" s="234"/>
      <c r="L22" s="236"/>
      <c r="M22" s="236"/>
      <c r="N22" s="236"/>
      <c r="O22" s="236"/>
      <c r="P22" s="236"/>
      <c r="Q22" s="237"/>
      <c r="R22" s="240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7"/>
      <c r="AD22" s="242"/>
      <c r="AE22" s="243"/>
      <c r="AF22" s="226"/>
      <c r="AG22" s="227"/>
      <c r="AH22" s="226"/>
      <c r="AI22" s="230"/>
      <c r="AJ22" s="230"/>
      <c r="AK22" s="230"/>
      <c r="AL22" s="227"/>
      <c r="AM22" s="223"/>
      <c r="AN22" s="224"/>
      <c r="AO22" s="225"/>
      <c r="AP22" s="220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/>
    </row>
    <row r="23" spans="1:52">
      <c r="A23" s="232"/>
      <c r="B23" s="233"/>
      <c r="C23" s="248"/>
      <c r="D23" s="249"/>
      <c r="E23" s="217"/>
      <c r="F23" s="228"/>
      <c r="G23" s="231"/>
      <c r="H23" s="231"/>
      <c r="I23" s="231"/>
      <c r="J23" s="231"/>
      <c r="K23" s="235"/>
      <c r="L23" s="238"/>
      <c r="M23" s="238"/>
      <c r="N23" s="238"/>
      <c r="O23" s="238"/>
      <c r="P23" s="238"/>
      <c r="Q23" s="239"/>
      <c r="R23" s="241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9"/>
      <c r="AD23" s="244"/>
      <c r="AE23" s="245"/>
      <c r="AF23" s="228"/>
      <c r="AG23" s="229"/>
      <c r="AH23" s="228"/>
      <c r="AI23" s="231"/>
      <c r="AJ23" s="231"/>
      <c r="AK23" s="231"/>
      <c r="AL23" s="229"/>
      <c r="AM23" s="223"/>
      <c r="AN23" s="224"/>
      <c r="AO23" s="225"/>
      <c r="AP23" s="220"/>
      <c r="AQ23" s="221"/>
      <c r="AR23" s="221"/>
      <c r="AS23" s="221"/>
      <c r="AT23" s="221"/>
      <c r="AU23" s="221"/>
      <c r="AV23" s="221"/>
      <c r="AW23" s="221"/>
      <c r="AX23" s="221"/>
      <c r="AY23" s="221"/>
      <c r="AZ23" s="222"/>
    </row>
    <row r="24" spans="1:52">
      <c r="A24" s="232">
        <f t="shared" ref="A24" si="9">IF(E24="●",IF(C24=1,"①",IF(C24=2,"②", IF(C24=3,"③", IF(C24=4,"④", IF(C24=5,"⑤", IF(C24=6,"⑥", IF(C24=7,"⑦", IF(C24=8,"⑧", IF(C24=9,"⑨", IF(C24=10,"⑩", IF(C24=11,"⑪", IF(C24=12,"⑫", IF(C24=13,"⑬", IF(C24=14,"⑭", IF(C24=15,"⑮", IF(C24=16,"⑯", IF(C24=17,"⑰", IF(C24=18,"⑱", IF(C24=19,"⑲", IF(C24=20,"⑳", IF(C24=21,"㉑"))))))))))))))))))))),C24)</f>
        <v>11</v>
      </c>
      <c r="B24" s="233"/>
      <c r="C24" s="246">
        <v>11</v>
      </c>
      <c r="D24" s="247"/>
      <c r="E24" s="216"/>
      <c r="F24" s="226"/>
      <c r="G24" s="230"/>
      <c r="H24" s="230"/>
      <c r="I24" s="230"/>
      <c r="J24" s="230"/>
      <c r="K24" s="234"/>
      <c r="L24" s="236"/>
      <c r="M24" s="236"/>
      <c r="N24" s="236"/>
      <c r="O24" s="236"/>
      <c r="P24" s="236"/>
      <c r="Q24" s="237"/>
      <c r="R24" s="240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7"/>
      <c r="AD24" s="242"/>
      <c r="AE24" s="243"/>
      <c r="AF24" s="226"/>
      <c r="AG24" s="227"/>
      <c r="AH24" s="226"/>
      <c r="AI24" s="230"/>
      <c r="AJ24" s="230"/>
      <c r="AK24" s="230"/>
      <c r="AL24" s="227"/>
      <c r="AM24" s="223"/>
      <c r="AN24" s="224"/>
      <c r="AO24" s="225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2"/>
    </row>
    <row r="25" spans="1:52">
      <c r="A25" s="232"/>
      <c r="B25" s="233"/>
      <c r="C25" s="248"/>
      <c r="D25" s="249"/>
      <c r="E25" s="217"/>
      <c r="F25" s="228"/>
      <c r="G25" s="231"/>
      <c r="H25" s="231"/>
      <c r="I25" s="231"/>
      <c r="J25" s="231"/>
      <c r="K25" s="235"/>
      <c r="L25" s="238"/>
      <c r="M25" s="238"/>
      <c r="N25" s="238"/>
      <c r="O25" s="238"/>
      <c r="P25" s="238"/>
      <c r="Q25" s="239"/>
      <c r="R25" s="241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9"/>
      <c r="AD25" s="244"/>
      <c r="AE25" s="245"/>
      <c r="AF25" s="228"/>
      <c r="AG25" s="229"/>
      <c r="AH25" s="228"/>
      <c r="AI25" s="231"/>
      <c r="AJ25" s="231"/>
      <c r="AK25" s="231"/>
      <c r="AL25" s="229"/>
      <c r="AM25" s="223"/>
      <c r="AN25" s="224"/>
      <c r="AO25" s="225"/>
      <c r="AP25" s="220"/>
      <c r="AQ25" s="221"/>
      <c r="AR25" s="221"/>
      <c r="AS25" s="221"/>
      <c r="AT25" s="221"/>
      <c r="AU25" s="221"/>
      <c r="AV25" s="221"/>
      <c r="AW25" s="221"/>
      <c r="AX25" s="221"/>
      <c r="AY25" s="221"/>
      <c r="AZ25" s="222"/>
    </row>
    <row r="26" spans="1:52">
      <c r="A26" s="232">
        <f t="shared" ref="A26" si="10">IF(E26="●",IF(C26=1,"①",IF(C26=2,"②", IF(C26=3,"③", IF(C26=4,"④", IF(C26=5,"⑤", IF(C26=6,"⑥", IF(C26=7,"⑦", IF(C26=8,"⑧", IF(C26=9,"⑨", IF(C26=10,"⑩", IF(C26=11,"⑪", IF(C26=12,"⑫", IF(C26=13,"⑬", IF(C26=14,"⑭", IF(C26=15,"⑮", IF(C26=16,"⑯", IF(C26=17,"⑰", IF(C26=18,"⑱", IF(C26=19,"⑲", IF(C26=20,"⑳", IF(C26=21,"㉑"))))))))))))))))))))),C26)</f>
        <v>12</v>
      </c>
      <c r="B26" s="233"/>
      <c r="C26" s="246">
        <v>12</v>
      </c>
      <c r="D26" s="247"/>
      <c r="E26" s="216" t="s">
        <v>119</v>
      </c>
      <c r="F26" s="226"/>
      <c r="G26" s="230"/>
      <c r="H26" s="230"/>
      <c r="I26" s="230"/>
      <c r="J26" s="230"/>
      <c r="K26" s="234"/>
      <c r="L26" s="236"/>
      <c r="M26" s="236"/>
      <c r="N26" s="236"/>
      <c r="O26" s="236"/>
      <c r="P26" s="236"/>
      <c r="Q26" s="237"/>
      <c r="R26" s="240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7"/>
      <c r="AD26" s="242"/>
      <c r="AE26" s="243"/>
      <c r="AF26" s="226"/>
      <c r="AG26" s="227"/>
      <c r="AH26" s="226"/>
      <c r="AI26" s="230"/>
      <c r="AJ26" s="230"/>
      <c r="AK26" s="230"/>
      <c r="AL26" s="227"/>
      <c r="AM26" s="223"/>
      <c r="AN26" s="224"/>
      <c r="AO26" s="225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2"/>
    </row>
    <row r="27" spans="1:52">
      <c r="A27" s="232"/>
      <c r="B27" s="233"/>
      <c r="C27" s="248"/>
      <c r="D27" s="249"/>
      <c r="E27" s="217"/>
      <c r="F27" s="228"/>
      <c r="G27" s="231"/>
      <c r="H27" s="231"/>
      <c r="I27" s="231"/>
      <c r="J27" s="231"/>
      <c r="K27" s="235"/>
      <c r="L27" s="238"/>
      <c r="M27" s="238"/>
      <c r="N27" s="238"/>
      <c r="O27" s="238"/>
      <c r="P27" s="238"/>
      <c r="Q27" s="239"/>
      <c r="R27" s="241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9"/>
      <c r="AD27" s="244"/>
      <c r="AE27" s="245"/>
      <c r="AF27" s="228"/>
      <c r="AG27" s="229"/>
      <c r="AH27" s="228"/>
      <c r="AI27" s="231"/>
      <c r="AJ27" s="231"/>
      <c r="AK27" s="231"/>
      <c r="AL27" s="229"/>
      <c r="AM27" s="223"/>
      <c r="AN27" s="224"/>
      <c r="AO27" s="225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2"/>
    </row>
    <row r="29" spans="1:52" ht="15.6" customHeight="1">
      <c r="F29" s="92" t="s">
        <v>100</v>
      </c>
    </row>
    <row r="30" spans="1:52" ht="15.6" customHeight="1"/>
  </sheetData>
  <sheetProtection algorithmName="SHA-512" hashValue="xRfXRm0REIA7xEvLMy5mtzW4LXQcfFdf7RoGyLw+9+zvygX5xPwfkh/kh1FZxfMt58iaX1dBMZ1dTCsappJjWw==" saltValue="Zyv8zL6SamIXaBuIsEpTZw==" spinCount="100000" sheet="1" objects="1" scenarios="1" selectLockedCells="1"/>
  <mergeCells count="156">
    <mergeCell ref="C26:D27"/>
    <mergeCell ref="AM2:AO3"/>
    <mergeCell ref="AP4:AZ5"/>
    <mergeCell ref="AP2:AZ3"/>
    <mergeCell ref="A2:B3"/>
    <mergeCell ref="F2:K3"/>
    <mergeCell ref="L2:Q3"/>
    <mergeCell ref="R2:W3"/>
    <mergeCell ref="X2:AC3"/>
    <mergeCell ref="AD2:AE3"/>
    <mergeCell ref="AF2:AG3"/>
    <mergeCell ref="AH2:AL3"/>
    <mergeCell ref="A4:B5"/>
    <mergeCell ref="F4:K5"/>
    <mergeCell ref="L4:Q5"/>
    <mergeCell ref="R4:W5"/>
    <mergeCell ref="X4:AC5"/>
    <mergeCell ref="AD4:AE5"/>
    <mergeCell ref="AF4:AG5"/>
    <mergeCell ref="AH4:AL5"/>
    <mergeCell ref="AM4:AO5"/>
    <mergeCell ref="E4:E5"/>
    <mergeCell ref="C2:D3"/>
    <mergeCell ref="C4:D5"/>
    <mergeCell ref="R6:W7"/>
    <mergeCell ref="X6:AC7"/>
    <mergeCell ref="AD6:AE7"/>
    <mergeCell ref="AF6:AG7"/>
    <mergeCell ref="AH6:AL7"/>
    <mergeCell ref="A8:B9"/>
    <mergeCell ref="F8:K9"/>
    <mergeCell ref="L8:Q9"/>
    <mergeCell ref="R8:W9"/>
    <mergeCell ref="X8:AC9"/>
    <mergeCell ref="AD8:AE9"/>
    <mergeCell ref="AF8:AG9"/>
    <mergeCell ref="AH8:AL9"/>
    <mergeCell ref="A6:B7"/>
    <mergeCell ref="F6:K7"/>
    <mergeCell ref="L6:Q7"/>
    <mergeCell ref="E6:E7"/>
    <mergeCell ref="E8:E9"/>
    <mergeCell ref="C6:D7"/>
    <mergeCell ref="C8:D9"/>
    <mergeCell ref="A10:B11"/>
    <mergeCell ref="F10:K11"/>
    <mergeCell ref="L10:Q11"/>
    <mergeCell ref="R10:W11"/>
    <mergeCell ref="X10:AC11"/>
    <mergeCell ref="AD10:AE11"/>
    <mergeCell ref="AF10:AG11"/>
    <mergeCell ref="AH10:AL11"/>
    <mergeCell ref="A12:B13"/>
    <mergeCell ref="F12:K13"/>
    <mergeCell ref="L12:Q13"/>
    <mergeCell ref="R12:W13"/>
    <mergeCell ref="X12:AC13"/>
    <mergeCell ref="AD12:AE13"/>
    <mergeCell ref="AF12:AG13"/>
    <mergeCell ref="AH12:AL13"/>
    <mergeCell ref="E10:E11"/>
    <mergeCell ref="E12:E13"/>
    <mergeCell ref="C10:D11"/>
    <mergeCell ref="C12:D13"/>
    <mergeCell ref="AH14:AL15"/>
    <mergeCell ref="A16:B17"/>
    <mergeCell ref="F16:K17"/>
    <mergeCell ref="L16:Q17"/>
    <mergeCell ref="R16:W17"/>
    <mergeCell ref="X16:AC17"/>
    <mergeCell ref="AD16:AE17"/>
    <mergeCell ref="AF16:AG17"/>
    <mergeCell ref="AH16:AL17"/>
    <mergeCell ref="E14:E15"/>
    <mergeCell ref="E16:E17"/>
    <mergeCell ref="C14:D15"/>
    <mergeCell ref="C16:D17"/>
    <mergeCell ref="E22:E23"/>
    <mergeCell ref="E24:E25"/>
    <mergeCell ref="A14:B15"/>
    <mergeCell ref="F14:K15"/>
    <mergeCell ref="L14:Q15"/>
    <mergeCell ref="R14:W15"/>
    <mergeCell ref="X14:AC15"/>
    <mergeCell ref="AD14:AE15"/>
    <mergeCell ref="AF14:AG15"/>
    <mergeCell ref="C18:D19"/>
    <mergeCell ref="C20:D21"/>
    <mergeCell ref="C22:D23"/>
    <mergeCell ref="C24:D25"/>
    <mergeCell ref="A18:B19"/>
    <mergeCell ref="F18:K19"/>
    <mergeCell ref="L18:Q19"/>
    <mergeCell ref="R18:W19"/>
    <mergeCell ref="X18:AC19"/>
    <mergeCell ref="AD18:AE19"/>
    <mergeCell ref="AF18:AG19"/>
    <mergeCell ref="AH18:AL19"/>
    <mergeCell ref="A20:B21"/>
    <mergeCell ref="F20:K21"/>
    <mergeCell ref="L20:Q21"/>
    <mergeCell ref="R20:W21"/>
    <mergeCell ref="X20:AC21"/>
    <mergeCell ref="AD20:AE21"/>
    <mergeCell ref="AF20:AG21"/>
    <mergeCell ref="AH20:AL21"/>
    <mergeCell ref="E18:E19"/>
    <mergeCell ref="E20:E21"/>
    <mergeCell ref="AM24:AO25"/>
    <mergeCell ref="AM26:AO27"/>
    <mergeCell ref="A26:B27"/>
    <mergeCell ref="F26:K27"/>
    <mergeCell ref="L26:Q27"/>
    <mergeCell ref="R26:W27"/>
    <mergeCell ref="X26:AC27"/>
    <mergeCell ref="AD26:AE27"/>
    <mergeCell ref="A22:B23"/>
    <mergeCell ref="F22:K23"/>
    <mergeCell ref="L22:Q23"/>
    <mergeCell ref="R22:W23"/>
    <mergeCell ref="X22:AC23"/>
    <mergeCell ref="AD22:AE23"/>
    <mergeCell ref="AF22:AG23"/>
    <mergeCell ref="AH22:AL23"/>
    <mergeCell ref="A24:B25"/>
    <mergeCell ref="F24:K25"/>
    <mergeCell ref="L24:Q25"/>
    <mergeCell ref="R24:W25"/>
    <mergeCell ref="X24:AC25"/>
    <mergeCell ref="AD24:AE25"/>
    <mergeCell ref="AF24:AG25"/>
    <mergeCell ref="AH24:AL25"/>
    <mergeCell ref="E26:E27"/>
    <mergeCell ref="E2:E3"/>
    <mergeCell ref="AP22:AZ23"/>
    <mergeCell ref="AP24:AZ25"/>
    <mergeCell ref="AP26:AZ27"/>
    <mergeCell ref="AP10:AZ11"/>
    <mergeCell ref="AP12:AZ13"/>
    <mergeCell ref="AP14:AZ15"/>
    <mergeCell ref="AP16:AZ17"/>
    <mergeCell ref="AP18:AZ19"/>
    <mergeCell ref="AM6:AO7"/>
    <mergeCell ref="AM8:AO9"/>
    <mergeCell ref="AM10:AO11"/>
    <mergeCell ref="AM12:AO13"/>
    <mergeCell ref="AM14:AO15"/>
    <mergeCell ref="AM16:AO17"/>
    <mergeCell ref="AP20:AZ21"/>
    <mergeCell ref="AM20:AO21"/>
    <mergeCell ref="AM18:AO19"/>
    <mergeCell ref="AP6:AZ7"/>
    <mergeCell ref="AP8:AZ9"/>
    <mergeCell ref="AF26:AG27"/>
    <mergeCell ref="AH26:AL27"/>
    <mergeCell ref="AM22:AO23"/>
  </mergeCells>
  <phoneticPr fontId="11"/>
  <dataValidations xWindow="574" yWindow="327" count="8">
    <dataValidation type="list" allowBlank="1" showInputMessage="1" showErrorMessage="1" sqref="AF4:AG27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H4:AL27">
      <formula1>AND(INT(AH4)=AH4,LEN(AH4)=9)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D4:AE27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M4:AO27">
      <formula1>0</formula1>
      <formula2>200</formula2>
    </dataValidation>
    <dataValidation imeMode="on" allowBlank="1" showInputMessage="1" showErrorMessage="1" sqref="F4:AC27"/>
    <dataValidation imeMode="on" allowBlank="1" showInputMessage="1" showErrorMessage="1" prompt="都道府県から記入してください。_x000a_（例：○○府○○立○○小学校）" sqref="AP4:AZ27"/>
    <dataValidation type="list" allowBlank="1" showInputMessage="1" showErrorMessage="1" prompt="キャプテンは●を選択してください" sqref="E4:E27">
      <formula1>"●,　"</formula1>
    </dataValidation>
    <dataValidation type="whole" allowBlank="1" showInputMessage="1" showErrorMessage="1" prompt="半角数字で入力してください。_x000a_キャプテンの「丸数字」は不要です。" sqref="C4:D27">
      <formula1>1</formula1>
      <formula2>99</formula2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BW59"/>
  <sheetViews>
    <sheetView tabSelected="1" zoomScaleNormal="100" zoomScaleSheetLayoutView="100" workbookViewId="0">
      <selection sqref="A1:XFD1048576"/>
    </sheetView>
  </sheetViews>
  <sheetFormatPr defaultColWidth="1.625" defaultRowHeight="13.5"/>
  <cols>
    <col min="1" max="10" width="1.625" style="63"/>
    <col min="11" max="11" width="2.5" style="63" bestFit="1" customWidth="1"/>
    <col min="12" max="13" width="1.625" style="63"/>
    <col min="14" max="14" width="3.5" style="63" customWidth="1"/>
    <col min="15" max="17" width="1.625" style="63"/>
    <col min="18" max="18" width="1.625" style="63" customWidth="1"/>
    <col min="19" max="20" width="1.625" style="63"/>
    <col min="21" max="21" width="1.625" style="63" customWidth="1"/>
    <col min="22" max="22" width="1.5" style="63" customWidth="1"/>
    <col min="23" max="23" width="1.625" style="63" hidden="1" customWidth="1"/>
    <col min="24" max="27" width="1.625" style="63"/>
    <col min="28" max="28" width="2.125" style="63" customWidth="1"/>
    <col min="29" max="38" width="1.625" style="63"/>
    <col min="39" max="39" width="2.25" style="63" customWidth="1"/>
    <col min="40" max="47" width="1.625" style="63"/>
    <col min="48" max="48" width="1.625" style="63" customWidth="1"/>
    <col min="49" max="49" width="2.125" style="63" customWidth="1"/>
    <col min="50" max="50" width="5.125" style="63" customWidth="1"/>
    <col min="51" max="51" width="0.25" style="63" customWidth="1"/>
    <col min="52" max="52" width="1.625" style="63" hidden="1" customWidth="1"/>
    <col min="53" max="54" width="1.625" style="63"/>
    <col min="55" max="55" width="2.125" style="63" customWidth="1"/>
    <col min="56" max="56" width="1.625" style="63" customWidth="1"/>
    <col min="57" max="57" width="2" style="63" customWidth="1"/>
    <col min="58" max="58" width="1.625" style="63" hidden="1" customWidth="1"/>
    <col min="59" max="16384" width="1.625" style="63"/>
  </cols>
  <sheetData>
    <row r="1" spans="1:74">
      <c r="AR1" s="64"/>
      <c r="AS1" s="334" t="str">
        <f>チーム情報!X10&amp;" 年 "&amp;チーム情報!AA10&amp;" 月 "&amp;チーム情報!AD10&amp;" 日"</f>
        <v xml:space="preserve"> 年  月  日</v>
      </c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</row>
    <row r="2" spans="1:74">
      <c r="N2" s="266" t="s">
        <v>108</v>
      </c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</row>
    <row r="3" spans="1:74" ht="9.75" customHeight="1"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</row>
    <row r="4" spans="1:74" ht="12" customHeight="1"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74" ht="28.5">
      <c r="A5" s="65"/>
      <c r="B5" s="383" t="s">
        <v>122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65"/>
      <c r="BG5" s="65"/>
    </row>
    <row r="6" spans="1:74" ht="11.25" customHeight="1">
      <c r="A6" s="66"/>
      <c r="B6" s="104" t="s">
        <v>109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267" t="s">
        <v>110</v>
      </c>
      <c r="AY6" s="267"/>
      <c r="AZ6" s="267"/>
      <c r="BA6" s="267"/>
      <c r="BB6" s="267"/>
      <c r="BC6" s="267"/>
      <c r="BD6" s="66"/>
      <c r="BE6" s="66"/>
      <c r="BF6" s="66"/>
      <c r="BG6" s="66"/>
    </row>
    <row r="7" spans="1:74" ht="12.75" customHeight="1">
      <c r="A7" s="66"/>
      <c r="B7" s="384" t="str">
        <f>IF(チーム情報!A10="","",チーム情報!A10)</f>
        <v/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7"/>
      <c r="AX7" s="425" t="str">
        <f>IF(チーム情報!AE4="","",チーム情報!AE4)</f>
        <v/>
      </c>
      <c r="AY7" s="426"/>
      <c r="AZ7" s="426"/>
      <c r="BA7" s="426"/>
      <c r="BB7" s="426"/>
      <c r="BC7" s="426"/>
      <c r="BD7" s="426"/>
      <c r="BE7" s="427"/>
      <c r="BF7" s="67"/>
      <c r="BG7" s="66"/>
    </row>
    <row r="8" spans="1:74" ht="13.5" customHeight="1">
      <c r="A8" s="66"/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9"/>
      <c r="Q8" s="66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428"/>
      <c r="AY8" s="429"/>
      <c r="AZ8" s="429"/>
      <c r="BA8" s="429"/>
      <c r="BB8" s="429"/>
      <c r="BC8" s="429"/>
      <c r="BD8" s="429"/>
      <c r="BE8" s="430"/>
      <c r="BF8" s="66"/>
      <c r="BG8" s="66"/>
    </row>
    <row r="9" spans="1:74" ht="7.15" customHeight="1"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2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X9" s="431"/>
      <c r="AY9" s="432"/>
      <c r="AZ9" s="432"/>
      <c r="BA9" s="432"/>
      <c r="BB9" s="432"/>
      <c r="BC9" s="432"/>
      <c r="BD9" s="432"/>
      <c r="BE9" s="433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4" ht="6" customHeight="1"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</row>
    <row r="11" spans="1:74" ht="5.25" customHeight="1" thickBot="1"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</row>
    <row r="12" spans="1:74" ht="15.75" customHeight="1">
      <c r="B12" s="370" t="s">
        <v>91</v>
      </c>
      <c r="C12" s="371"/>
      <c r="D12" s="371"/>
      <c r="E12" s="371"/>
      <c r="F12" s="372"/>
      <c r="G12" s="344" t="str">
        <f>IF(チーム情報!L4="","",チーム情報!L4)</f>
        <v/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6"/>
      <c r="X12" s="401" t="s">
        <v>90</v>
      </c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370" t="s">
        <v>2</v>
      </c>
      <c r="AJ12" s="414"/>
      <c r="AK12" s="414"/>
      <c r="AL12" s="414"/>
      <c r="AM12" s="335" t="str">
        <f>IF(チーム情報!F10="","",チーム情報!F10)</f>
        <v/>
      </c>
      <c r="AN12" s="336"/>
      <c r="AO12" s="336"/>
      <c r="AP12" s="336"/>
      <c r="AQ12" s="336"/>
      <c r="AR12" s="336"/>
      <c r="AS12" s="336"/>
      <c r="AT12" s="337"/>
      <c r="AU12" s="403" t="s">
        <v>3</v>
      </c>
      <c r="AV12" s="404"/>
      <c r="AW12" s="404"/>
      <c r="AX12" s="405"/>
      <c r="AY12" s="393" t="str">
        <f>IF(チーム情報!M10="","",チーム情報!M10)</f>
        <v/>
      </c>
      <c r="AZ12" s="394"/>
      <c r="BA12" s="394"/>
      <c r="BB12" s="394"/>
      <c r="BC12" s="394"/>
      <c r="BD12" s="394"/>
      <c r="BE12" s="399" t="s">
        <v>0</v>
      </c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6"/>
      <c r="BU12" s="66"/>
      <c r="BV12" s="66"/>
    </row>
    <row r="13" spans="1:74" ht="16.899999999999999" customHeight="1">
      <c r="B13" s="373"/>
      <c r="C13" s="374"/>
      <c r="D13" s="374"/>
      <c r="E13" s="374"/>
      <c r="F13" s="375"/>
      <c r="G13" s="376" t="str">
        <f>IF(チーム情報!A4="","",チーム情報!A4)</f>
        <v/>
      </c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8"/>
      <c r="X13" s="420" t="str">
        <f>IF(チーム情報!AJ4="","",チーム情報!AJ4)</f>
        <v/>
      </c>
      <c r="Y13" s="421"/>
      <c r="Z13" s="421"/>
      <c r="AA13" s="421"/>
      <c r="AB13" s="421"/>
      <c r="AC13" s="421"/>
      <c r="AD13" s="421"/>
      <c r="AE13" s="421"/>
      <c r="AF13" s="421"/>
      <c r="AG13" s="421"/>
      <c r="AH13" s="422"/>
      <c r="AI13" s="415"/>
      <c r="AJ13" s="416"/>
      <c r="AK13" s="416"/>
      <c r="AL13" s="416"/>
      <c r="AM13" s="338"/>
      <c r="AN13" s="339"/>
      <c r="AO13" s="339"/>
      <c r="AP13" s="339"/>
      <c r="AQ13" s="339"/>
      <c r="AR13" s="339"/>
      <c r="AS13" s="339"/>
      <c r="AT13" s="340"/>
      <c r="AU13" s="406"/>
      <c r="AV13" s="407"/>
      <c r="AW13" s="407"/>
      <c r="AX13" s="408"/>
      <c r="AY13" s="395"/>
      <c r="AZ13" s="396"/>
      <c r="BA13" s="396"/>
      <c r="BB13" s="396"/>
      <c r="BC13" s="396"/>
      <c r="BD13" s="396"/>
      <c r="BE13" s="400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6"/>
      <c r="BU13" s="66"/>
      <c r="BV13" s="66"/>
    </row>
    <row r="14" spans="1:74" ht="16.899999999999999" customHeight="1" thickBot="1">
      <c r="B14" s="373"/>
      <c r="C14" s="374"/>
      <c r="D14" s="374"/>
      <c r="E14" s="374"/>
      <c r="F14" s="375"/>
      <c r="G14" s="379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1"/>
      <c r="X14" s="423" t="str">
        <f>IF(チーム情報!AJ5="","",チーム情報!AJ5)</f>
        <v/>
      </c>
      <c r="Y14" s="382"/>
      <c r="Z14" s="382"/>
      <c r="AA14" s="382"/>
      <c r="AB14" s="382"/>
      <c r="AC14" s="382"/>
      <c r="AD14" s="382"/>
      <c r="AE14" s="382"/>
      <c r="AF14" s="382"/>
      <c r="AG14" s="382"/>
      <c r="AH14" s="424"/>
      <c r="AI14" s="417"/>
      <c r="AJ14" s="418"/>
      <c r="AK14" s="418"/>
      <c r="AL14" s="418"/>
      <c r="AM14" s="341"/>
      <c r="AN14" s="342"/>
      <c r="AO14" s="342"/>
      <c r="AP14" s="342"/>
      <c r="AQ14" s="342"/>
      <c r="AR14" s="342"/>
      <c r="AS14" s="342"/>
      <c r="AT14" s="343"/>
      <c r="AU14" s="409"/>
      <c r="AV14" s="410"/>
      <c r="AW14" s="410"/>
      <c r="AX14" s="411"/>
      <c r="AY14" s="412" t="str">
        <f>IF(チーム情報!M11="","",チーム情報!M11)</f>
        <v/>
      </c>
      <c r="AZ14" s="413"/>
      <c r="BA14" s="413"/>
      <c r="BB14" s="413"/>
      <c r="BC14" s="413"/>
      <c r="BD14" s="413"/>
      <c r="BE14" s="69" t="s">
        <v>1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6"/>
      <c r="BU14" s="66"/>
      <c r="BV14" s="66"/>
    </row>
    <row r="15" spans="1:74" ht="15" customHeight="1">
      <c r="B15" s="397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11" t="s">
        <v>5</v>
      </c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03" t="s">
        <v>34</v>
      </c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 t="s">
        <v>35</v>
      </c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419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</row>
    <row r="16" spans="1:74" ht="14.45" customHeight="1">
      <c r="B16" s="434" t="s">
        <v>111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6"/>
      <c r="N16" s="273" t="str">
        <f>IF(チーム情報!K26="","",チーム情報!K26)</f>
        <v/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5"/>
      <c r="AC16" s="273" t="str">
        <f>IF(チーム情報!K28="","",チーム情報!K28)</f>
        <v/>
      </c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5"/>
      <c r="AR16" s="273" t="str">
        <f>IF(チーム情報!K30="","",チーム情報!K30)</f>
        <v/>
      </c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347"/>
      <c r="BG16" s="70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</row>
    <row r="17" spans="2:75" ht="14.45" customHeight="1">
      <c r="B17" s="437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9"/>
      <c r="N17" s="272" t="str">
        <f>IF(チーム情報!N26="","",チーム情報!N26)</f>
        <v/>
      </c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 t="str">
        <f>IF(チーム情報!N28="","",チーム情報!N28)</f>
        <v/>
      </c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6" t="str">
        <f>IF(チーム情報!N30="","",チーム情報!N30)</f>
        <v/>
      </c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8"/>
      <c r="BF17" s="71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</row>
    <row r="18" spans="2:75" ht="15" customHeight="1" thickBot="1">
      <c r="B18" s="289" t="s">
        <v>93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62" t="str">
        <f>IF(チーム情報!F26="","",チーム情報!F26)</f>
        <v/>
      </c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 t="str">
        <f>IF(チーム情報!F28="","",チーム情報!F28)</f>
        <v/>
      </c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 t="str">
        <f>IF(チーム情報!F30="","",チーム情報!F30)</f>
        <v/>
      </c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71"/>
    </row>
    <row r="19" spans="2:75" ht="12" customHeight="1">
      <c r="B19" s="494" t="s">
        <v>6</v>
      </c>
      <c r="C19" s="271"/>
      <c r="D19" s="271"/>
      <c r="E19" s="271"/>
      <c r="F19" s="313"/>
      <c r="G19" s="348" t="str">
        <f>IF(チーム情報!R16="","",チーム情報!R16&amp;" "&amp;チーム情報!X16)</f>
        <v/>
      </c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50"/>
      <c r="S19" s="295" t="str">
        <f>IF(チーム情報!BE16="","",チーム情報!BE16)</f>
        <v/>
      </c>
      <c r="T19" s="296"/>
      <c r="U19" s="297"/>
      <c r="V19" s="414" t="s">
        <v>92</v>
      </c>
      <c r="W19" s="371"/>
      <c r="X19" s="371"/>
      <c r="Y19" s="72" t="s">
        <v>8</v>
      </c>
      <c r="Z19" s="73"/>
      <c r="AA19" s="294" t="str">
        <f>IF(チーム情報!AE16="","",チーム情報!AE16)</f>
        <v/>
      </c>
      <c r="AB19" s="294"/>
      <c r="AC19" s="294"/>
      <c r="AD19" s="294"/>
      <c r="AE19" s="74" t="s">
        <v>15</v>
      </c>
      <c r="AF19" s="294" t="str">
        <f>IF(チーム情報!AH16="","",チーム情報!AH16)</f>
        <v/>
      </c>
      <c r="AG19" s="294"/>
      <c r="AH19" s="294"/>
      <c r="AI19" s="294"/>
      <c r="AJ19" s="294"/>
      <c r="AK19" s="75"/>
      <c r="AL19" s="75"/>
      <c r="AM19" s="75"/>
      <c r="AN19" s="75"/>
      <c r="AO19" s="75"/>
      <c r="AP19" s="75"/>
      <c r="AQ19" s="75"/>
      <c r="AR19" s="75"/>
      <c r="AS19" s="76"/>
      <c r="AT19" s="302" t="s">
        <v>44</v>
      </c>
      <c r="AU19" s="303"/>
      <c r="AV19" s="303"/>
      <c r="AW19" s="93" t="s">
        <v>13</v>
      </c>
      <c r="AX19" s="294" t="str">
        <f>IF(チーム情報!AQ16="","",チーム情報!AQ16)</f>
        <v/>
      </c>
      <c r="AY19" s="294"/>
      <c r="AZ19" s="294"/>
      <c r="BA19" s="294"/>
      <c r="BB19" s="294"/>
      <c r="BC19" s="294"/>
      <c r="BD19" s="294"/>
      <c r="BE19" s="95" t="s">
        <v>14</v>
      </c>
    </row>
    <row r="20" spans="2:75" ht="19.5" customHeight="1">
      <c r="B20" s="437"/>
      <c r="C20" s="438"/>
      <c r="D20" s="438"/>
      <c r="E20" s="438"/>
      <c r="F20" s="439"/>
      <c r="G20" s="351" t="str">
        <f>IF(チーム情報!F16="","",チーム情報!F16&amp;" "&amp;チーム情報!L16)</f>
        <v/>
      </c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3"/>
      <c r="S20" s="298"/>
      <c r="T20" s="299"/>
      <c r="U20" s="300"/>
      <c r="V20" s="369"/>
      <c r="W20" s="369"/>
      <c r="X20" s="369"/>
      <c r="Y20" s="291" t="str">
        <f>IF(チーム情報!AD17="","",チーム情報!AD17)</f>
        <v/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3"/>
      <c r="AT20" s="304"/>
      <c r="AU20" s="304"/>
      <c r="AV20" s="304"/>
      <c r="AW20" s="279" t="str">
        <f>IF(チーム情報!AT16="","",チーム情報!AT16)</f>
        <v/>
      </c>
      <c r="AX20" s="264"/>
      <c r="AY20" s="264"/>
      <c r="AZ20" s="264"/>
      <c r="BA20" s="77" t="s">
        <v>15</v>
      </c>
      <c r="BB20" s="264" t="str">
        <f>IF(チーム情報!AX16="","",チーム情報!AX16)</f>
        <v/>
      </c>
      <c r="BC20" s="264"/>
      <c r="BD20" s="264"/>
      <c r="BE20" s="265"/>
    </row>
    <row r="21" spans="2:75" ht="12" customHeight="1">
      <c r="B21" s="495" t="s">
        <v>7</v>
      </c>
      <c r="C21" s="435"/>
      <c r="D21" s="435"/>
      <c r="E21" s="435"/>
      <c r="F21" s="436"/>
      <c r="G21" s="357" t="str">
        <f>IF(チーム情報!R18="","",チーム情報!R18&amp;" "&amp;チーム情報!X18)</f>
        <v/>
      </c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9"/>
      <c r="S21" s="363" t="str">
        <f>IF(チーム情報!BE18="","",チーム情報!BE18)</f>
        <v/>
      </c>
      <c r="T21" s="364"/>
      <c r="U21" s="365"/>
      <c r="V21" s="367" t="s">
        <v>92</v>
      </c>
      <c r="W21" s="368"/>
      <c r="X21" s="368"/>
      <c r="Y21" s="78" t="s">
        <v>8</v>
      </c>
      <c r="Z21" s="79"/>
      <c r="AA21" s="301" t="str">
        <f>IF(チーム情報!AE18="","",チーム情報!AE18)</f>
        <v/>
      </c>
      <c r="AB21" s="301"/>
      <c r="AC21" s="301"/>
      <c r="AD21" s="301"/>
      <c r="AE21" s="80" t="s">
        <v>15</v>
      </c>
      <c r="AF21" s="301" t="str">
        <f>IF(チーム情報!AH18="","",チーム情報!AH18)</f>
        <v/>
      </c>
      <c r="AG21" s="301"/>
      <c r="AH21" s="301"/>
      <c r="AI21" s="301"/>
      <c r="AJ21" s="301"/>
      <c r="AK21" s="81"/>
      <c r="AL21" s="81"/>
      <c r="AM21" s="81"/>
      <c r="AN21" s="81"/>
      <c r="AO21" s="81"/>
      <c r="AP21" s="81"/>
      <c r="AQ21" s="81"/>
      <c r="AR21" s="81"/>
      <c r="AS21" s="82"/>
      <c r="AT21" s="366" t="s">
        <v>44</v>
      </c>
      <c r="AU21" s="304"/>
      <c r="AV21" s="304"/>
      <c r="AW21" s="94" t="s">
        <v>13</v>
      </c>
      <c r="AX21" s="382" t="str">
        <f>IF(チーム情報!AQ18="","",チーム情報!AQ18)</f>
        <v/>
      </c>
      <c r="AY21" s="382"/>
      <c r="AZ21" s="382"/>
      <c r="BA21" s="382"/>
      <c r="BB21" s="382"/>
      <c r="BC21" s="382"/>
      <c r="BD21" s="382"/>
      <c r="BE21" s="96" t="s">
        <v>14</v>
      </c>
    </row>
    <row r="22" spans="2:75" ht="19.5" customHeight="1">
      <c r="B22" s="437"/>
      <c r="C22" s="438"/>
      <c r="D22" s="438"/>
      <c r="E22" s="438"/>
      <c r="F22" s="439"/>
      <c r="G22" s="351" t="str">
        <f>IF(チーム情報!F18="","",チーム情報!F18&amp;" "&amp;チーム情報!L18)</f>
        <v/>
      </c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3"/>
      <c r="S22" s="298"/>
      <c r="T22" s="299"/>
      <c r="U22" s="300"/>
      <c r="V22" s="369"/>
      <c r="W22" s="369"/>
      <c r="X22" s="369"/>
      <c r="Y22" s="291" t="str">
        <f>IF(チーム情報!AD19="","",チーム情報!AD19)</f>
        <v/>
      </c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3"/>
      <c r="AT22" s="304"/>
      <c r="AU22" s="304"/>
      <c r="AV22" s="304"/>
      <c r="AW22" s="279" t="str">
        <f>IF(チーム情報!AT18="","",チーム情報!AT18)</f>
        <v/>
      </c>
      <c r="AX22" s="264"/>
      <c r="AY22" s="264"/>
      <c r="AZ22" s="264"/>
      <c r="BA22" s="77" t="s">
        <v>15</v>
      </c>
      <c r="BB22" s="264" t="str">
        <f>IF(チーム情報!AX18="","",チーム情報!AX18)</f>
        <v/>
      </c>
      <c r="BC22" s="264"/>
      <c r="BD22" s="264"/>
      <c r="BE22" s="265"/>
    </row>
    <row r="23" spans="2:75" ht="12" customHeight="1">
      <c r="B23" s="496" t="s">
        <v>4</v>
      </c>
      <c r="C23" s="497"/>
      <c r="D23" s="497"/>
      <c r="E23" s="497"/>
      <c r="F23" s="498"/>
      <c r="G23" s="357" t="str">
        <f>IF(チーム情報!R20="","",チーム情報!R20&amp;" "&amp;チーム情報!X20)</f>
        <v/>
      </c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9"/>
      <c r="S23" s="363" t="str">
        <f>IF(チーム情報!BE20="","",チーム情報!BE20)</f>
        <v/>
      </c>
      <c r="T23" s="364"/>
      <c r="U23" s="365"/>
      <c r="V23" s="367" t="s">
        <v>92</v>
      </c>
      <c r="W23" s="368"/>
      <c r="X23" s="368"/>
      <c r="Y23" s="78" t="s">
        <v>8</v>
      </c>
      <c r="Z23" s="79"/>
      <c r="AA23" s="301" t="str">
        <f>IF(チーム情報!AE20="","",チーム情報!AE20)</f>
        <v/>
      </c>
      <c r="AB23" s="301"/>
      <c r="AC23" s="301"/>
      <c r="AD23" s="301"/>
      <c r="AE23" s="80" t="s">
        <v>15</v>
      </c>
      <c r="AF23" s="301" t="str">
        <f>IF(チーム情報!AH20="","",チーム情報!AH20)</f>
        <v/>
      </c>
      <c r="AG23" s="301"/>
      <c r="AH23" s="301"/>
      <c r="AI23" s="301"/>
      <c r="AJ23" s="301"/>
      <c r="AK23" s="81"/>
      <c r="AL23" s="81"/>
      <c r="AM23" s="81"/>
      <c r="AN23" s="81"/>
      <c r="AO23" s="81"/>
      <c r="AP23" s="81"/>
      <c r="AQ23" s="81"/>
      <c r="AR23" s="81"/>
      <c r="AS23" s="82"/>
      <c r="AT23" s="366" t="s">
        <v>44</v>
      </c>
      <c r="AU23" s="304"/>
      <c r="AV23" s="304"/>
      <c r="AW23" s="94" t="s">
        <v>13</v>
      </c>
      <c r="AX23" s="382" t="str">
        <f>IF(チーム情報!AQ20="","",チーム情報!AQ20)</f>
        <v/>
      </c>
      <c r="AY23" s="382"/>
      <c r="AZ23" s="382"/>
      <c r="BA23" s="382"/>
      <c r="BB23" s="382"/>
      <c r="BC23" s="382"/>
      <c r="BD23" s="382"/>
      <c r="BE23" s="96" t="s">
        <v>14</v>
      </c>
    </row>
    <row r="24" spans="2:75" ht="19.5" customHeight="1">
      <c r="B24" s="499"/>
      <c r="C24" s="500"/>
      <c r="D24" s="500"/>
      <c r="E24" s="500"/>
      <c r="F24" s="501"/>
      <c r="G24" s="360" t="str">
        <f>IF(チーム情報!F20="","",チーム情報!F20&amp;" "&amp;チーム情報!L20)</f>
        <v/>
      </c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2"/>
      <c r="S24" s="298"/>
      <c r="T24" s="299"/>
      <c r="U24" s="300"/>
      <c r="V24" s="369"/>
      <c r="W24" s="369"/>
      <c r="X24" s="369"/>
      <c r="Y24" s="291" t="str">
        <f>IF(チーム情報!AD21="","",チーム情報!AD21)</f>
        <v/>
      </c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3"/>
      <c r="AT24" s="304"/>
      <c r="AU24" s="304"/>
      <c r="AV24" s="304"/>
      <c r="AW24" s="279" t="str">
        <f>IF(チーム情報!AT20="","",チーム情報!AT20)</f>
        <v/>
      </c>
      <c r="AX24" s="264"/>
      <c r="AY24" s="264"/>
      <c r="AZ24" s="264"/>
      <c r="BA24" s="77" t="s">
        <v>15</v>
      </c>
      <c r="BB24" s="264" t="str">
        <f>IF(チーム情報!AX20="","",チーム情報!AX20)</f>
        <v/>
      </c>
      <c r="BC24" s="264"/>
      <c r="BD24" s="264"/>
      <c r="BE24" s="265"/>
    </row>
    <row r="25" spans="2:75" ht="12" customHeight="1">
      <c r="B25" s="502" t="s">
        <v>99</v>
      </c>
      <c r="C25" s="435"/>
      <c r="D25" s="435"/>
      <c r="E25" s="435"/>
      <c r="F25" s="436"/>
      <c r="G25" s="357" t="str">
        <f>IF(チーム情報!R36="","",チーム情報!R36&amp;" "&amp;チーム情報!X36)</f>
        <v/>
      </c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9"/>
      <c r="S25" s="465" t="s">
        <v>106</v>
      </c>
      <c r="T25" s="466"/>
      <c r="U25" s="466"/>
      <c r="V25" s="466"/>
      <c r="W25" s="466"/>
      <c r="X25" s="466"/>
      <c r="Y25" s="469" t="str">
        <f>IF(チーム情報!AD36="","",チーム情報!AD36)</f>
        <v/>
      </c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1"/>
      <c r="AT25" s="366" t="s">
        <v>44</v>
      </c>
      <c r="AU25" s="304"/>
      <c r="AV25" s="304"/>
      <c r="AW25" s="94" t="s">
        <v>13</v>
      </c>
      <c r="AX25" s="382" t="str">
        <f>IF(チーム情報!AQ36="","",チーム情報!AQ36)</f>
        <v/>
      </c>
      <c r="AY25" s="382"/>
      <c r="AZ25" s="382"/>
      <c r="BA25" s="382"/>
      <c r="BB25" s="382"/>
      <c r="BC25" s="382"/>
      <c r="BD25" s="382"/>
      <c r="BE25" s="96" t="s">
        <v>14</v>
      </c>
    </row>
    <row r="26" spans="2:75" ht="19.5" customHeight="1" thickBot="1">
      <c r="B26" s="503"/>
      <c r="C26" s="504"/>
      <c r="D26" s="504"/>
      <c r="E26" s="504"/>
      <c r="F26" s="505"/>
      <c r="G26" s="354" t="str">
        <f>IF(チーム情報!F36="","",チーム情報!F36&amp;" "&amp;チーム情報!L36)</f>
        <v/>
      </c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6"/>
      <c r="S26" s="467"/>
      <c r="T26" s="468"/>
      <c r="U26" s="468"/>
      <c r="V26" s="468"/>
      <c r="W26" s="468"/>
      <c r="X26" s="468"/>
      <c r="Y26" s="472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4"/>
      <c r="AT26" s="290"/>
      <c r="AU26" s="290"/>
      <c r="AV26" s="290"/>
      <c r="AW26" s="286" t="str">
        <f>IF(チーム情報!AT36="","",チーム情報!AT36)</f>
        <v/>
      </c>
      <c r="AX26" s="287"/>
      <c r="AY26" s="287"/>
      <c r="AZ26" s="287"/>
      <c r="BA26" s="83" t="s">
        <v>15</v>
      </c>
      <c r="BB26" s="287" t="str">
        <f>IF(チーム情報!AX36="","",チーム情報!AX36)</f>
        <v/>
      </c>
      <c r="BC26" s="287"/>
      <c r="BD26" s="287"/>
      <c r="BE26" s="288"/>
    </row>
    <row r="27" spans="2:75" ht="4.1500000000000004" customHeight="1">
      <c r="B27" s="97"/>
      <c r="C27" s="97"/>
      <c r="D27" s="97"/>
      <c r="E27" s="97"/>
      <c r="F27" s="9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7"/>
      <c r="AU27" s="97"/>
      <c r="AV27" s="97"/>
      <c r="AW27" s="106"/>
      <c r="AX27" s="106"/>
      <c r="AY27" s="106"/>
      <c r="AZ27" s="106"/>
      <c r="BA27" s="99"/>
      <c r="BB27" s="106"/>
      <c r="BC27" s="106"/>
      <c r="BD27" s="106"/>
      <c r="BE27" s="106"/>
    </row>
    <row r="28" spans="2:75" ht="16.149999999999999" customHeight="1" thickBot="1">
      <c r="B28" s="103" t="s">
        <v>103</v>
      </c>
      <c r="C28" s="100"/>
      <c r="D28" s="100"/>
      <c r="E28" s="100"/>
      <c r="F28" s="100"/>
      <c r="G28" s="100"/>
      <c r="H28" s="102" t="s">
        <v>104</v>
      </c>
      <c r="I28" s="101"/>
      <c r="J28" s="101"/>
    </row>
    <row r="29" spans="2:75" ht="15" customHeight="1" thickBot="1">
      <c r="B29" s="319" t="s">
        <v>9</v>
      </c>
      <c r="C29" s="311"/>
      <c r="D29" s="311"/>
      <c r="E29" s="311" t="s">
        <v>10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 t="s">
        <v>11</v>
      </c>
      <c r="Q29" s="311"/>
      <c r="R29" s="311"/>
      <c r="S29" s="270" t="s">
        <v>88</v>
      </c>
      <c r="T29" s="271"/>
      <c r="U29" s="271"/>
      <c r="V29" s="312" t="s">
        <v>17</v>
      </c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313"/>
      <c r="AL29" s="271" t="s">
        <v>16</v>
      </c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313"/>
      <c r="AY29" s="311" t="s">
        <v>12</v>
      </c>
      <c r="AZ29" s="311"/>
      <c r="BA29" s="311"/>
      <c r="BB29" s="311"/>
      <c r="BC29" s="311"/>
      <c r="BD29" s="311"/>
      <c r="BE29" s="317"/>
    </row>
    <row r="30" spans="2:75" ht="11.45" customHeight="1">
      <c r="B30" s="449" t="str">
        <f>IF(選手情報!A4="","",選手情報!A4)</f>
        <v>①</v>
      </c>
      <c r="C30" s="450"/>
      <c r="D30" s="451"/>
      <c r="E30" s="452" t="str">
        <f>IF(選手情報!R4="","",選手情報!R4&amp;" "&amp;選手情報!X4)</f>
        <v/>
      </c>
      <c r="F30" s="453"/>
      <c r="G30" s="453"/>
      <c r="H30" s="453"/>
      <c r="I30" s="453"/>
      <c r="J30" s="453"/>
      <c r="K30" s="453"/>
      <c r="L30" s="453"/>
      <c r="M30" s="453"/>
      <c r="N30" s="453"/>
      <c r="O30" s="454"/>
      <c r="P30" s="455" t="str">
        <f>IF(選手情報!AD4="","",選手情報!AD4)</f>
        <v/>
      </c>
      <c r="Q30" s="456"/>
      <c r="R30" s="457"/>
      <c r="S30" s="458" t="str">
        <f>IF(選手情報!AF4="","",選手情報!AF4)</f>
        <v/>
      </c>
      <c r="T30" s="450"/>
      <c r="U30" s="451"/>
      <c r="V30" s="462" t="str">
        <f>IF(選手情報!AP4="","",選手情報!AP4)</f>
        <v/>
      </c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4"/>
      <c r="AL30" s="458" t="str">
        <f>IF(選手情報!AH4="","",選手情報!AH4)</f>
        <v/>
      </c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1"/>
      <c r="AY30" s="459" t="str">
        <f>IF(選手情報!AM4="","",選手情報!$AM4)</f>
        <v/>
      </c>
      <c r="AZ30" s="460"/>
      <c r="BA30" s="460"/>
      <c r="BB30" s="460"/>
      <c r="BC30" s="460"/>
      <c r="BD30" s="460"/>
      <c r="BE30" s="461"/>
    </row>
    <row r="31" spans="2:75" ht="19.899999999999999" customHeight="1">
      <c r="B31" s="283"/>
      <c r="C31" s="284"/>
      <c r="D31" s="285"/>
      <c r="E31" s="318" t="str">
        <f>IF(選手情報!F4="","",選手情報!F4&amp;" "&amp;選手情報!L4)</f>
        <v/>
      </c>
      <c r="F31" s="315" t="str">
        <f>選手情報!$F$4&amp;" "&amp;選手情報!$L$4</f>
        <v xml:space="preserve"> </v>
      </c>
      <c r="G31" s="315" t="str">
        <f>選手情報!$F$4&amp;" "&amp;選手情報!$L$4</f>
        <v xml:space="preserve"> </v>
      </c>
      <c r="H31" s="315" t="str">
        <f>選手情報!$F$4&amp;" "&amp;選手情報!$L$4</f>
        <v xml:space="preserve"> </v>
      </c>
      <c r="I31" s="315" t="str">
        <f>選手情報!$F$4&amp;" "&amp;選手情報!$L$4</f>
        <v xml:space="preserve"> </v>
      </c>
      <c r="J31" s="315" t="str">
        <f>選手情報!$F$4&amp;" "&amp;選手情報!$L$4</f>
        <v xml:space="preserve"> </v>
      </c>
      <c r="K31" s="315" t="str">
        <f>選手情報!$F$4&amp;" "&amp;選手情報!$L$4</f>
        <v xml:space="preserve"> </v>
      </c>
      <c r="L31" s="315" t="str">
        <f>選手情報!$F$4&amp;" "&amp;選手情報!$L$4</f>
        <v xml:space="preserve"> </v>
      </c>
      <c r="M31" s="315" t="str">
        <f>選手情報!$F$4&amp;" "&amp;選手情報!$L$4</f>
        <v xml:space="preserve"> </v>
      </c>
      <c r="N31" s="315" t="str">
        <f>選手情報!$F$4&amp;" "&amp;選手情報!$L$4</f>
        <v xml:space="preserve"> </v>
      </c>
      <c r="O31" s="316" t="str">
        <f>選手情報!$F$4&amp;" "&amp;選手情報!$L$4</f>
        <v xml:space="preserve"> </v>
      </c>
      <c r="P31" s="443"/>
      <c r="Q31" s="444"/>
      <c r="R31" s="445"/>
      <c r="S31" s="327"/>
      <c r="T31" s="284"/>
      <c r="U31" s="285"/>
      <c r="V31" s="331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3"/>
      <c r="AL31" s="327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5"/>
      <c r="AY31" s="323"/>
      <c r="AZ31" s="324"/>
      <c r="BA31" s="324"/>
      <c r="BB31" s="324"/>
      <c r="BC31" s="324"/>
      <c r="BD31" s="324"/>
      <c r="BE31" s="325"/>
    </row>
    <row r="32" spans="2:75" ht="11.45" customHeight="1">
      <c r="B32" s="280">
        <f>IF(選手情報!A6="","",選手情報!A6)</f>
        <v>2</v>
      </c>
      <c r="C32" s="281"/>
      <c r="D32" s="282"/>
      <c r="E32" s="446" t="str">
        <f>IF(選手情報!R6="","",選手情報!R6&amp;" "&amp;選手情報!X6)</f>
        <v/>
      </c>
      <c r="F32" s="447"/>
      <c r="G32" s="447"/>
      <c r="H32" s="447"/>
      <c r="I32" s="447"/>
      <c r="J32" s="447"/>
      <c r="K32" s="447"/>
      <c r="L32" s="447"/>
      <c r="M32" s="447"/>
      <c r="N32" s="447"/>
      <c r="O32" s="448"/>
      <c r="P32" s="440" t="str">
        <f>IF(選手情報!AD6="","",選手情報!AD6)</f>
        <v/>
      </c>
      <c r="Q32" s="441"/>
      <c r="R32" s="442"/>
      <c r="S32" s="326" t="str">
        <f>IF(選手情報!AF6="","",選手情報!AF6)</f>
        <v/>
      </c>
      <c r="T32" s="281"/>
      <c r="U32" s="282"/>
      <c r="V32" s="328" t="str">
        <f>IF(選手情報!AP6="","",選手情報!AP6)</f>
        <v/>
      </c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30"/>
      <c r="AL32" s="326" t="str">
        <f>IF(選手情報!AH6="","",選手情報!AH6)</f>
        <v/>
      </c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2"/>
      <c r="AY32" s="320" t="str">
        <f>IF(選手情報!AM6="","",選手情報!AM6)</f>
        <v/>
      </c>
      <c r="AZ32" s="321"/>
      <c r="BA32" s="321"/>
      <c r="BB32" s="321"/>
      <c r="BC32" s="321"/>
      <c r="BD32" s="321"/>
      <c r="BE32" s="322"/>
    </row>
    <row r="33" spans="2:57" ht="19.899999999999999" customHeight="1">
      <c r="B33" s="283"/>
      <c r="C33" s="284"/>
      <c r="D33" s="285"/>
      <c r="E33" s="318" t="str">
        <f>IF(選手情報!F6="","",選手情報!F6&amp;" "&amp;選手情報!L6)</f>
        <v/>
      </c>
      <c r="F33" s="315" t="str">
        <f>選手情報!$F$6&amp;" "&amp;選手情報!$L$6</f>
        <v xml:space="preserve"> </v>
      </c>
      <c r="G33" s="315" t="str">
        <f>選手情報!$F$6&amp;" "&amp;選手情報!$L$6</f>
        <v xml:space="preserve"> </v>
      </c>
      <c r="H33" s="315" t="str">
        <f>選手情報!$F$6&amp;" "&amp;選手情報!$L$6</f>
        <v xml:space="preserve"> </v>
      </c>
      <c r="I33" s="315" t="str">
        <f>選手情報!$F$6&amp;" "&amp;選手情報!$L$6</f>
        <v xml:space="preserve"> </v>
      </c>
      <c r="J33" s="315" t="str">
        <f>選手情報!$F$6&amp;" "&amp;選手情報!$L$6</f>
        <v xml:space="preserve"> </v>
      </c>
      <c r="K33" s="315" t="str">
        <f>選手情報!$F$6&amp;" "&amp;選手情報!$L$6</f>
        <v xml:space="preserve"> </v>
      </c>
      <c r="L33" s="315" t="str">
        <f>選手情報!$F$6&amp;" "&amp;選手情報!$L$6</f>
        <v xml:space="preserve"> </v>
      </c>
      <c r="M33" s="315" t="str">
        <f>選手情報!$F$6&amp;" "&amp;選手情報!$L$6</f>
        <v xml:space="preserve"> </v>
      </c>
      <c r="N33" s="315" t="str">
        <f>選手情報!$F$6&amp;" "&amp;選手情報!$L$6</f>
        <v xml:space="preserve"> </v>
      </c>
      <c r="O33" s="316" t="str">
        <f>選手情報!$F$6&amp;" "&amp;選手情報!$L$6</f>
        <v xml:space="preserve"> </v>
      </c>
      <c r="P33" s="443"/>
      <c r="Q33" s="444"/>
      <c r="R33" s="445"/>
      <c r="S33" s="327"/>
      <c r="T33" s="284"/>
      <c r="U33" s="285"/>
      <c r="V33" s="331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3"/>
      <c r="AL33" s="327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5"/>
      <c r="AY33" s="323"/>
      <c r="AZ33" s="324"/>
      <c r="BA33" s="324"/>
      <c r="BB33" s="324"/>
      <c r="BC33" s="324"/>
      <c r="BD33" s="324"/>
      <c r="BE33" s="325"/>
    </row>
    <row r="34" spans="2:57" ht="11.45" customHeight="1">
      <c r="B34" s="280">
        <f>IF(選手情報!A8="","",選手情報!A8)</f>
        <v>3</v>
      </c>
      <c r="C34" s="281"/>
      <c r="D34" s="282"/>
      <c r="E34" s="491" t="str">
        <f>IF(選手情報!R8="","",選手情報!R8&amp;" "&amp;選手情報!X8)</f>
        <v/>
      </c>
      <c r="F34" s="492"/>
      <c r="G34" s="492"/>
      <c r="H34" s="492"/>
      <c r="I34" s="492"/>
      <c r="J34" s="492"/>
      <c r="K34" s="492"/>
      <c r="L34" s="492"/>
      <c r="M34" s="492"/>
      <c r="N34" s="492"/>
      <c r="O34" s="493"/>
      <c r="P34" s="440" t="str">
        <f>IF(選手情報!AD8="","",選手情報!AD8)</f>
        <v/>
      </c>
      <c r="Q34" s="441"/>
      <c r="R34" s="442"/>
      <c r="S34" s="326" t="str">
        <f>IF(選手情報!AF8="","",選手情報!AF8)</f>
        <v/>
      </c>
      <c r="T34" s="281"/>
      <c r="U34" s="282"/>
      <c r="V34" s="328" t="str">
        <f>IF(選手情報!AP8="","",選手情報!AP8)</f>
        <v/>
      </c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326" t="str">
        <f>IF(選手情報!AH8="","",選手情報!AH8)</f>
        <v/>
      </c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2"/>
      <c r="AY34" s="320" t="str">
        <f>IF(選手情報!AM8="","",選手情報!AM8)</f>
        <v/>
      </c>
      <c r="AZ34" s="321"/>
      <c r="BA34" s="321"/>
      <c r="BB34" s="321"/>
      <c r="BC34" s="321"/>
      <c r="BD34" s="321"/>
      <c r="BE34" s="322"/>
    </row>
    <row r="35" spans="2:57" ht="19.899999999999999" customHeight="1">
      <c r="B35" s="283"/>
      <c r="C35" s="284"/>
      <c r="D35" s="285"/>
      <c r="E35" s="314" t="str">
        <f>IF(選手情報!F8="","",選手情報!F8&amp;" "&amp;選手情報!L8)</f>
        <v/>
      </c>
      <c r="F35" s="315" t="str">
        <f>選手情報!$F$8&amp;" "&amp;選手情報!$L$8</f>
        <v xml:space="preserve"> </v>
      </c>
      <c r="G35" s="315" t="str">
        <f>選手情報!$F$8&amp;" "&amp;選手情報!$L$8</f>
        <v xml:space="preserve"> </v>
      </c>
      <c r="H35" s="315" t="str">
        <f>選手情報!$F$8&amp;" "&amp;選手情報!$L$8</f>
        <v xml:space="preserve"> </v>
      </c>
      <c r="I35" s="315" t="str">
        <f>選手情報!$F$8&amp;" "&amp;選手情報!$L$8</f>
        <v xml:space="preserve"> </v>
      </c>
      <c r="J35" s="315" t="str">
        <f>選手情報!$F$8&amp;" "&amp;選手情報!$L$8</f>
        <v xml:space="preserve"> </v>
      </c>
      <c r="K35" s="315" t="str">
        <f>選手情報!$F$8&amp;" "&amp;選手情報!$L$8</f>
        <v xml:space="preserve"> </v>
      </c>
      <c r="L35" s="315" t="str">
        <f>選手情報!$F$8&amp;" "&amp;選手情報!$L$8</f>
        <v xml:space="preserve"> </v>
      </c>
      <c r="M35" s="315" t="str">
        <f>選手情報!$F$8&amp;" "&amp;選手情報!$L$8</f>
        <v xml:space="preserve"> </v>
      </c>
      <c r="N35" s="315" t="str">
        <f>選手情報!$F$8&amp;" "&amp;選手情報!$L$8</f>
        <v xml:space="preserve"> </v>
      </c>
      <c r="O35" s="316" t="str">
        <f>選手情報!$F$8&amp;" "&amp;選手情報!$L$8</f>
        <v xml:space="preserve"> </v>
      </c>
      <c r="P35" s="443"/>
      <c r="Q35" s="444"/>
      <c r="R35" s="445"/>
      <c r="S35" s="327"/>
      <c r="T35" s="284"/>
      <c r="U35" s="285"/>
      <c r="V35" s="331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3"/>
      <c r="AL35" s="327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5"/>
      <c r="AY35" s="323"/>
      <c r="AZ35" s="324"/>
      <c r="BA35" s="324"/>
      <c r="BB35" s="324"/>
      <c r="BC35" s="324"/>
      <c r="BD35" s="324"/>
      <c r="BE35" s="325"/>
    </row>
    <row r="36" spans="2:57" ht="11.45" customHeight="1">
      <c r="B36" s="280">
        <f>IF(選手情報!A10="","",選手情報!A10)</f>
        <v>4</v>
      </c>
      <c r="C36" s="281"/>
      <c r="D36" s="282"/>
      <c r="E36" s="506" t="str">
        <f>IF(選手情報!R10="","",選手情報!R10&amp;" "&amp;選手情報!X10)</f>
        <v/>
      </c>
      <c r="F36" s="507"/>
      <c r="G36" s="507"/>
      <c r="H36" s="507"/>
      <c r="I36" s="507"/>
      <c r="J36" s="507"/>
      <c r="K36" s="507"/>
      <c r="L36" s="507"/>
      <c r="M36" s="507"/>
      <c r="N36" s="507"/>
      <c r="O36" s="508"/>
      <c r="P36" s="440" t="str">
        <f>IF(選手情報!AD10="","",選手情報!AD10)</f>
        <v/>
      </c>
      <c r="Q36" s="441"/>
      <c r="R36" s="442"/>
      <c r="S36" s="326" t="str">
        <f>IF(選手情報!AF10="","",選手情報!AF10)</f>
        <v/>
      </c>
      <c r="T36" s="281"/>
      <c r="U36" s="282"/>
      <c r="V36" s="328" t="str">
        <f>IF(選手情報!AP10="","",選手情報!AP10)</f>
        <v/>
      </c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30"/>
      <c r="AL36" s="326" t="str">
        <f>IF(選手情報!AH10="","",選手情報!AH10)</f>
        <v/>
      </c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2"/>
      <c r="AY36" s="320" t="str">
        <f>IF(選手情報!AM10="","",選手情報!AM10)</f>
        <v/>
      </c>
      <c r="AZ36" s="321"/>
      <c r="BA36" s="321"/>
      <c r="BB36" s="321"/>
      <c r="BC36" s="321"/>
      <c r="BD36" s="321"/>
      <c r="BE36" s="322"/>
    </row>
    <row r="37" spans="2:57" ht="19.899999999999999" customHeight="1">
      <c r="B37" s="283"/>
      <c r="C37" s="284"/>
      <c r="D37" s="285"/>
      <c r="E37" s="314" t="str">
        <f>IF(選手情報!F10="","",選手情報!F10&amp;" "&amp;選手情報!L10)</f>
        <v/>
      </c>
      <c r="F37" s="315" t="str">
        <f>選手情報!$F$10&amp;" "&amp;選手情報!$L$10</f>
        <v xml:space="preserve"> </v>
      </c>
      <c r="G37" s="315" t="str">
        <f>選手情報!$F$10&amp;" "&amp;選手情報!$L$10</f>
        <v xml:space="preserve"> </v>
      </c>
      <c r="H37" s="315" t="str">
        <f>選手情報!$F$10&amp;" "&amp;選手情報!$L$10</f>
        <v xml:space="preserve"> </v>
      </c>
      <c r="I37" s="315" t="str">
        <f>選手情報!$F$10&amp;" "&amp;選手情報!$L$10</f>
        <v xml:space="preserve"> </v>
      </c>
      <c r="J37" s="315" t="str">
        <f>選手情報!$F$10&amp;" "&amp;選手情報!$L$10</f>
        <v xml:space="preserve"> </v>
      </c>
      <c r="K37" s="315" t="str">
        <f>選手情報!$F$10&amp;" "&amp;選手情報!$L$10</f>
        <v xml:space="preserve"> </v>
      </c>
      <c r="L37" s="315" t="str">
        <f>選手情報!$F$10&amp;" "&amp;選手情報!$L$10</f>
        <v xml:space="preserve"> </v>
      </c>
      <c r="M37" s="315" t="str">
        <f>選手情報!$F$10&amp;" "&amp;選手情報!$L$10</f>
        <v xml:space="preserve"> </v>
      </c>
      <c r="N37" s="315" t="str">
        <f>選手情報!$F$10&amp;" "&amp;選手情報!$L$10</f>
        <v xml:space="preserve"> </v>
      </c>
      <c r="O37" s="316" t="str">
        <f>選手情報!$F$10&amp;" "&amp;選手情報!$L$10</f>
        <v xml:space="preserve"> </v>
      </c>
      <c r="P37" s="443"/>
      <c r="Q37" s="444"/>
      <c r="R37" s="445"/>
      <c r="S37" s="327"/>
      <c r="T37" s="284"/>
      <c r="U37" s="285"/>
      <c r="V37" s="331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3"/>
      <c r="AL37" s="327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5"/>
      <c r="AY37" s="323"/>
      <c r="AZ37" s="324"/>
      <c r="BA37" s="324"/>
      <c r="BB37" s="324"/>
      <c r="BC37" s="324"/>
      <c r="BD37" s="324"/>
      <c r="BE37" s="325"/>
    </row>
    <row r="38" spans="2:57" ht="11.45" customHeight="1">
      <c r="B38" s="280">
        <f>IF(選手情報!A12="","",選手情報!A12)</f>
        <v>5</v>
      </c>
      <c r="C38" s="281"/>
      <c r="D38" s="282"/>
      <c r="E38" s="506" t="str">
        <f>IF(選手情報!R12="","",選手情報!R12&amp;" "&amp;選手情報!X12)</f>
        <v/>
      </c>
      <c r="F38" s="507"/>
      <c r="G38" s="507"/>
      <c r="H38" s="507"/>
      <c r="I38" s="507"/>
      <c r="J38" s="507"/>
      <c r="K38" s="507"/>
      <c r="L38" s="507"/>
      <c r="M38" s="507"/>
      <c r="N38" s="507"/>
      <c r="O38" s="508"/>
      <c r="P38" s="440" t="str">
        <f>IF(選手情報!AD12="","",選手情報!AD12)</f>
        <v/>
      </c>
      <c r="Q38" s="441"/>
      <c r="R38" s="442"/>
      <c r="S38" s="326" t="str">
        <f>IF(選手情報!AF12="","",選手情報!AF12)</f>
        <v/>
      </c>
      <c r="T38" s="281"/>
      <c r="U38" s="282"/>
      <c r="V38" s="328" t="str">
        <f>IF(選手情報!AP12="","",選手情報!AP12)</f>
        <v/>
      </c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30"/>
      <c r="AL38" s="326" t="str">
        <f>IF(選手情報!AH12="","",選手情報!AH12)</f>
        <v/>
      </c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2"/>
      <c r="AY38" s="320" t="str">
        <f>IF(選手情報!AM12="","",選手情報!AM12)</f>
        <v/>
      </c>
      <c r="AZ38" s="321"/>
      <c r="BA38" s="321"/>
      <c r="BB38" s="321"/>
      <c r="BC38" s="321"/>
      <c r="BD38" s="321"/>
      <c r="BE38" s="322"/>
    </row>
    <row r="39" spans="2:57" ht="19.899999999999999" customHeight="1">
      <c r="B39" s="283"/>
      <c r="C39" s="284"/>
      <c r="D39" s="285"/>
      <c r="E39" s="314" t="str">
        <f>IF(選手情報!F12="","",選手情報!F12&amp;" "&amp;選手情報!L12)</f>
        <v/>
      </c>
      <c r="F39" s="315" t="str">
        <f>選手情報!$F$12&amp;" "&amp;選手情報!$L$12</f>
        <v xml:space="preserve"> </v>
      </c>
      <c r="G39" s="315" t="str">
        <f>選手情報!$F$12&amp;" "&amp;選手情報!$L$12</f>
        <v xml:space="preserve"> </v>
      </c>
      <c r="H39" s="315" t="str">
        <f>選手情報!$F$12&amp;" "&amp;選手情報!$L$12</f>
        <v xml:space="preserve"> </v>
      </c>
      <c r="I39" s="315" t="str">
        <f>選手情報!$F$12&amp;" "&amp;選手情報!$L$12</f>
        <v xml:space="preserve"> </v>
      </c>
      <c r="J39" s="315" t="str">
        <f>選手情報!$F$12&amp;" "&amp;選手情報!$L$12</f>
        <v xml:space="preserve"> </v>
      </c>
      <c r="K39" s="315" t="str">
        <f>選手情報!$F$12&amp;" "&amp;選手情報!$L$12</f>
        <v xml:space="preserve"> </v>
      </c>
      <c r="L39" s="315" t="str">
        <f>選手情報!$F$12&amp;" "&amp;選手情報!$L$12</f>
        <v xml:space="preserve"> </v>
      </c>
      <c r="M39" s="315" t="str">
        <f>選手情報!$F$12&amp;" "&amp;選手情報!$L$12</f>
        <v xml:space="preserve"> </v>
      </c>
      <c r="N39" s="315" t="str">
        <f>選手情報!$F$12&amp;" "&amp;選手情報!$L$12</f>
        <v xml:space="preserve"> </v>
      </c>
      <c r="O39" s="316" t="str">
        <f>選手情報!$F$12&amp;" "&amp;選手情報!$L$12</f>
        <v xml:space="preserve"> </v>
      </c>
      <c r="P39" s="443"/>
      <c r="Q39" s="444"/>
      <c r="R39" s="445"/>
      <c r="S39" s="327"/>
      <c r="T39" s="284"/>
      <c r="U39" s="285"/>
      <c r="V39" s="331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3"/>
      <c r="AL39" s="327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5"/>
      <c r="AY39" s="323"/>
      <c r="AZ39" s="324"/>
      <c r="BA39" s="324"/>
      <c r="BB39" s="324"/>
      <c r="BC39" s="324"/>
      <c r="BD39" s="324"/>
      <c r="BE39" s="325"/>
    </row>
    <row r="40" spans="2:57" ht="11.45" customHeight="1">
      <c r="B40" s="280">
        <f>IF(選手情報!A14="","",選手情報!A14)</f>
        <v>6</v>
      </c>
      <c r="C40" s="281"/>
      <c r="D40" s="282"/>
      <c r="E40" s="506" t="str">
        <f>IF(選手情報!R14="","",選手情報!R14&amp;" "&amp;選手情報!X14)</f>
        <v/>
      </c>
      <c r="F40" s="507"/>
      <c r="G40" s="507"/>
      <c r="H40" s="507"/>
      <c r="I40" s="507"/>
      <c r="J40" s="507"/>
      <c r="K40" s="507"/>
      <c r="L40" s="507"/>
      <c r="M40" s="507"/>
      <c r="N40" s="507"/>
      <c r="O40" s="508"/>
      <c r="P40" s="440" t="str">
        <f>IF(選手情報!AD14="","",選手情報!AD14)</f>
        <v/>
      </c>
      <c r="Q40" s="441"/>
      <c r="R40" s="442"/>
      <c r="S40" s="326" t="str">
        <f>IF(選手情報!AF14="","",選手情報!AF14)</f>
        <v/>
      </c>
      <c r="T40" s="281"/>
      <c r="U40" s="282"/>
      <c r="V40" s="328" t="str">
        <f>IF(選手情報!AP14="","",選手情報!AP14)</f>
        <v/>
      </c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30"/>
      <c r="AL40" s="326" t="str">
        <f>IF(選手情報!AH14="","",選手情報!AH14)</f>
        <v/>
      </c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2"/>
      <c r="AY40" s="320" t="str">
        <f>IF(選手情報!AM14="","",選手情報!AM14)</f>
        <v/>
      </c>
      <c r="AZ40" s="321"/>
      <c r="BA40" s="321"/>
      <c r="BB40" s="321"/>
      <c r="BC40" s="321"/>
      <c r="BD40" s="321"/>
      <c r="BE40" s="322"/>
    </row>
    <row r="41" spans="2:57" ht="19.899999999999999" customHeight="1">
      <c r="B41" s="283"/>
      <c r="C41" s="284"/>
      <c r="D41" s="285"/>
      <c r="E41" s="314" t="str">
        <f>IF(選手情報!F14="","",選手情報!F14&amp;" "&amp;選手情報!L14)</f>
        <v/>
      </c>
      <c r="F41" s="315" t="str">
        <f>選手情報!$F$14&amp;" "&amp;選手情報!$L$14</f>
        <v xml:space="preserve"> </v>
      </c>
      <c r="G41" s="315" t="str">
        <f>選手情報!$F$14&amp;" "&amp;選手情報!$L$14</f>
        <v xml:space="preserve"> </v>
      </c>
      <c r="H41" s="315" t="str">
        <f>選手情報!$F$14&amp;" "&amp;選手情報!$L$14</f>
        <v xml:space="preserve"> </v>
      </c>
      <c r="I41" s="315" t="str">
        <f>選手情報!$F$14&amp;" "&amp;選手情報!$L$14</f>
        <v xml:space="preserve"> </v>
      </c>
      <c r="J41" s="315" t="str">
        <f>選手情報!$F$14&amp;" "&amp;選手情報!$L$14</f>
        <v xml:space="preserve"> </v>
      </c>
      <c r="K41" s="315" t="str">
        <f>選手情報!$F$14&amp;" "&amp;選手情報!$L$14</f>
        <v xml:space="preserve"> </v>
      </c>
      <c r="L41" s="315" t="str">
        <f>選手情報!$F$14&amp;" "&amp;選手情報!$L$14</f>
        <v xml:space="preserve"> </v>
      </c>
      <c r="M41" s="315" t="str">
        <f>選手情報!$F$14&amp;" "&amp;選手情報!$L$14</f>
        <v xml:space="preserve"> </v>
      </c>
      <c r="N41" s="315" t="str">
        <f>選手情報!$F$14&amp;" "&amp;選手情報!$L$14</f>
        <v xml:space="preserve"> </v>
      </c>
      <c r="O41" s="316" t="str">
        <f>選手情報!$F$14&amp;" "&amp;選手情報!$L$14</f>
        <v xml:space="preserve"> </v>
      </c>
      <c r="P41" s="443"/>
      <c r="Q41" s="444"/>
      <c r="R41" s="445"/>
      <c r="S41" s="327"/>
      <c r="T41" s="284"/>
      <c r="U41" s="285"/>
      <c r="V41" s="331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3"/>
      <c r="AL41" s="327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5"/>
      <c r="AY41" s="323"/>
      <c r="AZ41" s="324"/>
      <c r="BA41" s="324"/>
      <c r="BB41" s="324"/>
      <c r="BC41" s="324"/>
      <c r="BD41" s="324"/>
      <c r="BE41" s="325"/>
    </row>
    <row r="42" spans="2:57" ht="11.45" customHeight="1">
      <c r="B42" s="280">
        <f>IF(選手情報!A16="","",選手情報!A16)</f>
        <v>7</v>
      </c>
      <c r="C42" s="281"/>
      <c r="D42" s="282"/>
      <c r="E42" s="506" t="str">
        <f>IF(選手情報!R16="","",選手情報!R16&amp;" "&amp;選手情報!X16)</f>
        <v/>
      </c>
      <c r="F42" s="507"/>
      <c r="G42" s="507"/>
      <c r="H42" s="507"/>
      <c r="I42" s="507"/>
      <c r="J42" s="507"/>
      <c r="K42" s="507"/>
      <c r="L42" s="507"/>
      <c r="M42" s="507"/>
      <c r="N42" s="507"/>
      <c r="O42" s="508"/>
      <c r="P42" s="440" t="str">
        <f>IF(選手情報!AD16="","",選手情報!AD16)</f>
        <v/>
      </c>
      <c r="Q42" s="441"/>
      <c r="R42" s="442"/>
      <c r="S42" s="326" t="str">
        <f>IF(選手情報!AF16="","",選手情報!AF16)</f>
        <v/>
      </c>
      <c r="T42" s="281"/>
      <c r="U42" s="282"/>
      <c r="V42" s="328" t="str">
        <f>IF(選手情報!AP16="","",選手情報!AP16)</f>
        <v/>
      </c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30"/>
      <c r="AL42" s="326" t="str">
        <f>IF(選手情報!AH16="","",選手情報!AH16)</f>
        <v/>
      </c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2"/>
      <c r="AY42" s="320" t="str">
        <f>IF(選手情報!AM16="","",選手情報!AM16)</f>
        <v/>
      </c>
      <c r="AZ42" s="321"/>
      <c r="BA42" s="321"/>
      <c r="BB42" s="321"/>
      <c r="BC42" s="321"/>
      <c r="BD42" s="321"/>
      <c r="BE42" s="322"/>
    </row>
    <row r="43" spans="2:57" ht="19.899999999999999" customHeight="1">
      <c r="B43" s="283"/>
      <c r="C43" s="284"/>
      <c r="D43" s="285"/>
      <c r="E43" s="314" t="str">
        <f>IF(選手情報!F16="","",選手情報!F16&amp;" "&amp;選手情報!L16)</f>
        <v/>
      </c>
      <c r="F43" s="315" t="str">
        <f>選手情報!$F$16&amp;" "&amp;選手情報!$L$16</f>
        <v xml:space="preserve"> </v>
      </c>
      <c r="G43" s="315" t="str">
        <f>選手情報!$F$16&amp;" "&amp;選手情報!$L$16</f>
        <v xml:space="preserve"> </v>
      </c>
      <c r="H43" s="315" t="str">
        <f>選手情報!$F$16&amp;" "&amp;選手情報!$L$16</f>
        <v xml:space="preserve"> </v>
      </c>
      <c r="I43" s="315" t="str">
        <f>選手情報!$F$16&amp;" "&amp;選手情報!$L$16</f>
        <v xml:space="preserve"> </v>
      </c>
      <c r="J43" s="315" t="str">
        <f>選手情報!$F$16&amp;" "&amp;選手情報!$L$16</f>
        <v xml:space="preserve"> </v>
      </c>
      <c r="K43" s="315" t="str">
        <f>選手情報!$F$16&amp;" "&amp;選手情報!$L$16</f>
        <v xml:space="preserve"> </v>
      </c>
      <c r="L43" s="315" t="str">
        <f>選手情報!$F$16&amp;" "&amp;選手情報!$L$16</f>
        <v xml:space="preserve"> </v>
      </c>
      <c r="M43" s="315" t="str">
        <f>選手情報!$F$16&amp;" "&amp;選手情報!$L$16</f>
        <v xml:space="preserve"> </v>
      </c>
      <c r="N43" s="315" t="str">
        <f>選手情報!$F$16&amp;" "&amp;選手情報!$L$16</f>
        <v xml:space="preserve"> </v>
      </c>
      <c r="O43" s="316" t="str">
        <f>選手情報!$F$16&amp;" "&amp;選手情報!$L$16</f>
        <v xml:space="preserve"> </v>
      </c>
      <c r="P43" s="443"/>
      <c r="Q43" s="444"/>
      <c r="R43" s="445"/>
      <c r="S43" s="327"/>
      <c r="T43" s="284"/>
      <c r="U43" s="285"/>
      <c r="V43" s="331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3"/>
      <c r="AL43" s="327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5"/>
      <c r="AY43" s="323"/>
      <c r="AZ43" s="324"/>
      <c r="BA43" s="324"/>
      <c r="BB43" s="324"/>
      <c r="BC43" s="324"/>
      <c r="BD43" s="324"/>
      <c r="BE43" s="325"/>
    </row>
    <row r="44" spans="2:57" ht="11.45" customHeight="1">
      <c r="B44" s="280">
        <f>IF(選手情報!A18="","",選手情報!A18)</f>
        <v>8</v>
      </c>
      <c r="C44" s="281"/>
      <c r="D44" s="282"/>
      <c r="E44" s="506" t="str">
        <f>IF(選手情報!R18="","",選手情報!R18&amp;" "&amp;選手情報!X18)</f>
        <v/>
      </c>
      <c r="F44" s="507"/>
      <c r="G44" s="507"/>
      <c r="H44" s="507"/>
      <c r="I44" s="507"/>
      <c r="J44" s="507"/>
      <c r="K44" s="507"/>
      <c r="L44" s="507"/>
      <c r="M44" s="507"/>
      <c r="N44" s="507"/>
      <c r="O44" s="508"/>
      <c r="P44" s="440" t="str">
        <f>IF(選手情報!AD18="","",選手情報!AD18)</f>
        <v/>
      </c>
      <c r="Q44" s="441"/>
      <c r="R44" s="442"/>
      <c r="S44" s="326" t="str">
        <f>IF(選手情報!AF18="","",選手情報!AF18)</f>
        <v/>
      </c>
      <c r="T44" s="281"/>
      <c r="U44" s="282"/>
      <c r="V44" s="328" t="str">
        <f>IF(選手情報!AP18="","",選手情報!AP18)</f>
        <v/>
      </c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  <c r="AL44" s="326" t="str">
        <f>IF(選手情報!AH18="","",選手情報!AH18)</f>
        <v/>
      </c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2"/>
      <c r="AY44" s="320" t="str">
        <f>IF(選手情報!AM18="","",選手情報!AM18)</f>
        <v/>
      </c>
      <c r="AZ44" s="321"/>
      <c r="BA44" s="321"/>
      <c r="BB44" s="321"/>
      <c r="BC44" s="321"/>
      <c r="BD44" s="321"/>
      <c r="BE44" s="322"/>
    </row>
    <row r="45" spans="2:57" ht="19.899999999999999" customHeight="1">
      <c r="B45" s="283"/>
      <c r="C45" s="284"/>
      <c r="D45" s="285"/>
      <c r="E45" s="314" t="str">
        <f>IF(選手情報!F18="","",選手情報!F18&amp;" "&amp;選手情報!L18)</f>
        <v/>
      </c>
      <c r="F45" s="315" t="str">
        <f>選手情報!$F$18&amp;" "&amp;選手情報!$L$18</f>
        <v xml:space="preserve"> </v>
      </c>
      <c r="G45" s="315" t="str">
        <f>選手情報!$F$18&amp;" "&amp;選手情報!$L$18</f>
        <v xml:space="preserve"> </v>
      </c>
      <c r="H45" s="315" t="str">
        <f>選手情報!$F$18&amp;" "&amp;選手情報!$L$18</f>
        <v xml:space="preserve"> </v>
      </c>
      <c r="I45" s="315" t="str">
        <f>選手情報!$F$18&amp;" "&amp;選手情報!$L$18</f>
        <v xml:space="preserve"> </v>
      </c>
      <c r="J45" s="315" t="str">
        <f>選手情報!$F$18&amp;" "&amp;選手情報!$L$18</f>
        <v xml:space="preserve"> </v>
      </c>
      <c r="K45" s="315" t="str">
        <f>選手情報!$F$18&amp;" "&amp;選手情報!$L$18</f>
        <v xml:space="preserve"> </v>
      </c>
      <c r="L45" s="315" t="str">
        <f>選手情報!$F$18&amp;" "&amp;選手情報!$L$18</f>
        <v xml:space="preserve"> </v>
      </c>
      <c r="M45" s="315" t="str">
        <f>選手情報!$F$18&amp;" "&amp;選手情報!$L$18</f>
        <v xml:space="preserve"> </v>
      </c>
      <c r="N45" s="315" t="str">
        <f>選手情報!$F$18&amp;" "&amp;選手情報!$L$18</f>
        <v xml:space="preserve"> </v>
      </c>
      <c r="O45" s="316" t="str">
        <f>選手情報!$F$18&amp;" "&amp;選手情報!$L$18</f>
        <v xml:space="preserve"> </v>
      </c>
      <c r="P45" s="443"/>
      <c r="Q45" s="444"/>
      <c r="R45" s="445"/>
      <c r="S45" s="327"/>
      <c r="T45" s="284"/>
      <c r="U45" s="285"/>
      <c r="V45" s="331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3"/>
      <c r="AL45" s="327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5"/>
      <c r="AY45" s="323"/>
      <c r="AZ45" s="324"/>
      <c r="BA45" s="324"/>
      <c r="BB45" s="324"/>
      <c r="BC45" s="324"/>
      <c r="BD45" s="324"/>
      <c r="BE45" s="325"/>
    </row>
    <row r="46" spans="2:57" ht="11.45" customHeight="1">
      <c r="B46" s="280">
        <f>IF(選手情報!A20="","",選手情報!A20)</f>
        <v>9</v>
      </c>
      <c r="C46" s="281"/>
      <c r="D46" s="282"/>
      <c r="E46" s="506" t="str">
        <f>IF(選手情報!R20="","",選手情報!R20&amp;" "&amp;選手情報!X20)</f>
        <v/>
      </c>
      <c r="F46" s="507"/>
      <c r="G46" s="507"/>
      <c r="H46" s="507"/>
      <c r="I46" s="507"/>
      <c r="J46" s="507"/>
      <c r="K46" s="507"/>
      <c r="L46" s="507"/>
      <c r="M46" s="507"/>
      <c r="N46" s="507"/>
      <c r="O46" s="508"/>
      <c r="P46" s="440" t="str">
        <f>IF(選手情報!AD20="","",選手情報!AD20)</f>
        <v/>
      </c>
      <c r="Q46" s="441"/>
      <c r="R46" s="442"/>
      <c r="S46" s="326" t="str">
        <f>IF(選手情報!AF20="","",選手情報!AF20)</f>
        <v/>
      </c>
      <c r="T46" s="281"/>
      <c r="U46" s="282"/>
      <c r="V46" s="328" t="str">
        <f>IF(選手情報!AP20="","",選手情報!AP20)</f>
        <v/>
      </c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30"/>
      <c r="AL46" s="326" t="str">
        <f>IF(選手情報!AH20="","",選手情報!AH20)</f>
        <v/>
      </c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2"/>
      <c r="AY46" s="320" t="str">
        <f>IF(選手情報!AM20="","",選手情報!AM20)</f>
        <v/>
      </c>
      <c r="AZ46" s="321"/>
      <c r="BA46" s="321"/>
      <c r="BB46" s="321"/>
      <c r="BC46" s="321"/>
      <c r="BD46" s="321"/>
      <c r="BE46" s="322"/>
    </row>
    <row r="47" spans="2:57" ht="19.899999999999999" customHeight="1">
      <c r="B47" s="283"/>
      <c r="C47" s="284"/>
      <c r="D47" s="285"/>
      <c r="E47" s="314" t="str">
        <f>IF(選手情報!F20="","",選手情報!F20&amp;" "&amp;選手情報!L20)</f>
        <v/>
      </c>
      <c r="F47" s="315" t="str">
        <f>選手情報!$F$20&amp;" "&amp;選手情報!$L$20</f>
        <v xml:space="preserve"> </v>
      </c>
      <c r="G47" s="315" t="str">
        <f>選手情報!$F$20&amp;" "&amp;選手情報!$L$20</f>
        <v xml:space="preserve"> </v>
      </c>
      <c r="H47" s="315" t="str">
        <f>選手情報!$F$20&amp;" "&amp;選手情報!$L$20</f>
        <v xml:space="preserve"> </v>
      </c>
      <c r="I47" s="315" t="str">
        <f>選手情報!$F$20&amp;" "&amp;選手情報!$L$20</f>
        <v xml:space="preserve"> </v>
      </c>
      <c r="J47" s="315" t="str">
        <f>選手情報!$F$20&amp;" "&amp;選手情報!$L$20</f>
        <v xml:space="preserve"> </v>
      </c>
      <c r="K47" s="315" t="str">
        <f>選手情報!$F$20&amp;" "&amp;選手情報!$L$20</f>
        <v xml:space="preserve"> </v>
      </c>
      <c r="L47" s="315" t="str">
        <f>選手情報!$F$20&amp;" "&amp;選手情報!$L$20</f>
        <v xml:space="preserve"> </v>
      </c>
      <c r="M47" s="315" t="str">
        <f>選手情報!$F$20&amp;" "&amp;選手情報!$L$20</f>
        <v xml:space="preserve"> </v>
      </c>
      <c r="N47" s="315" t="str">
        <f>選手情報!$F$20&amp;" "&amp;選手情報!$L$20</f>
        <v xml:space="preserve"> </v>
      </c>
      <c r="O47" s="316" t="str">
        <f>選手情報!$F$20&amp;" "&amp;選手情報!$L$20</f>
        <v xml:space="preserve"> </v>
      </c>
      <c r="P47" s="443"/>
      <c r="Q47" s="444"/>
      <c r="R47" s="445"/>
      <c r="S47" s="327"/>
      <c r="T47" s="284"/>
      <c r="U47" s="285"/>
      <c r="V47" s="331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3"/>
      <c r="AL47" s="327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5"/>
      <c r="AY47" s="323"/>
      <c r="AZ47" s="324"/>
      <c r="BA47" s="324"/>
      <c r="BB47" s="324"/>
      <c r="BC47" s="324"/>
      <c r="BD47" s="324"/>
      <c r="BE47" s="325"/>
    </row>
    <row r="48" spans="2:57" ht="11.45" customHeight="1">
      <c r="B48" s="280">
        <f>IF(選手情報!A22="","",選手情報!A22)</f>
        <v>10</v>
      </c>
      <c r="C48" s="281"/>
      <c r="D48" s="282"/>
      <c r="E48" s="506" t="str">
        <f>IF(選手情報!R22="","",選手情報!R22&amp;" "&amp;選手情報!X22)</f>
        <v/>
      </c>
      <c r="F48" s="507"/>
      <c r="G48" s="507"/>
      <c r="H48" s="507"/>
      <c r="I48" s="507"/>
      <c r="J48" s="507"/>
      <c r="K48" s="507"/>
      <c r="L48" s="507"/>
      <c r="M48" s="507"/>
      <c r="N48" s="507"/>
      <c r="O48" s="508"/>
      <c r="P48" s="440" t="str">
        <f>IF(選手情報!AD22="","",選手情報!AD22)</f>
        <v/>
      </c>
      <c r="Q48" s="441"/>
      <c r="R48" s="442"/>
      <c r="S48" s="326" t="str">
        <f>IF(選手情報!AF22="","",選手情報!AF22)</f>
        <v/>
      </c>
      <c r="T48" s="281"/>
      <c r="U48" s="282"/>
      <c r="V48" s="328" t="str">
        <f>IF(選手情報!AP22="","",選手情報!AP22)</f>
        <v/>
      </c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30"/>
      <c r="AL48" s="326" t="str">
        <f>IF(選手情報!AH22="","",選手情報!AH22)</f>
        <v/>
      </c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2"/>
      <c r="AY48" s="320" t="str">
        <f>IF(選手情報!AM22="","",選手情報!AM22)</f>
        <v/>
      </c>
      <c r="AZ48" s="321"/>
      <c r="BA48" s="321"/>
      <c r="BB48" s="321"/>
      <c r="BC48" s="321"/>
      <c r="BD48" s="321"/>
      <c r="BE48" s="322"/>
    </row>
    <row r="49" spans="2:57" ht="19.899999999999999" customHeight="1">
      <c r="B49" s="283"/>
      <c r="C49" s="284"/>
      <c r="D49" s="285"/>
      <c r="E49" s="314" t="str">
        <f>IF(選手情報!F22="","",選手情報!F22&amp;" "&amp;選手情報!L22)</f>
        <v/>
      </c>
      <c r="F49" s="315" t="str">
        <f>選手情報!$F$22&amp;" "&amp;選手情報!$L$22</f>
        <v xml:space="preserve"> </v>
      </c>
      <c r="G49" s="315" t="str">
        <f>選手情報!$F$22&amp;" "&amp;選手情報!$L$22</f>
        <v xml:space="preserve"> </v>
      </c>
      <c r="H49" s="315" t="str">
        <f>選手情報!$F$22&amp;" "&amp;選手情報!$L$22</f>
        <v xml:space="preserve"> </v>
      </c>
      <c r="I49" s="315" t="str">
        <f>選手情報!$F$22&amp;" "&amp;選手情報!$L$22</f>
        <v xml:space="preserve"> </v>
      </c>
      <c r="J49" s="315" t="str">
        <f>選手情報!$F$22&amp;" "&amp;選手情報!$L$22</f>
        <v xml:space="preserve"> </v>
      </c>
      <c r="K49" s="315" t="str">
        <f>選手情報!$F$22&amp;" "&amp;選手情報!$L$22</f>
        <v xml:space="preserve"> </v>
      </c>
      <c r="L49" s="315" t="str">
        <f>選手情報!$F$22&amp;" "&amp;選手情報!$L$22</f>
        <v xml:space="preserve"> </v>
      </c>
      <c r="M49" s="315" t="str">
        <f>選手情報!$F$22&amp;" "&amp;選手情報!$L$22</f>
        <v xml:space="preserve"> </v>
      </c>
      <c r="N49" s="315" t="str">
        <f>選手情報!$F$22&amp;" "&amp;選手情報!$L$22</f>
        <v xml:space="preserve"> </v>
      </c>
      <c r="O49" s="316" t="str">
        <f>選手情報!$F$22&amp;" "&amp;選手情報!$L$22</f>
        <v xml:space="preserve"> </v>
      </c>
      <c r="P49" s="443"/>
      <c r="Q49" s="444"/>
      <c r="R49" s="445"/>
      <c r="S49" s="327"/>
      <c r="T49" s="284"/>
      <c r="U49" s="285"/>
      <c r="V49" s="331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3"/>
      <c r="AL49" s="327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5"/>
      <c r="AY49" s="323"/>
      <c r="AZ49" s="324"/>
      <c r="BA49" s="324"/>
      <c r="BB49" s="324"/>
      <c r="BC49" s="324"/>
      <c r="BD49" s="324"/>
      <c r="BE49" s="325"/>
    </row>
    <row r="50" spans="2:57" ht="11.45" customHeight="1">
      <c r="B50" s="280">
        <f>IF(選手情報!A24="","",選手情報!A24)</f>
        <v>11</v>
      </c>
      <c r="C50" s="281"/>
      <c r="D50" s="282"/>
      <c r="E50" s="506" t="str">
        <f>IF(選手情報!R24="","",選手情報!R24&amp;" "&amp;選手情報!X24)</f>
        <v/>
      </c>
      <c r="F50" s="507"/>
      <c r="G50" s="507"/>
      <c r="H50" s="507"/>
      <c r="I50" s="507"/>
      <c r="J50" s="507"/>
      <c r="K50" s="507"/>
      <c r="L50" s="507"/>
      <c r="M50" s="507"/>
      <c r="N50" s="507"/>
      <c r="O50" s="508"/>
      <c r="P50" s="440" t="str">
        <f>IF(選手情報!AD24="","",選手情報!AD24)</f>
        <v/>
      </c>
      <c r="Q50" s="441"/>
      <c r="R50" s="442"/>
      <c r="S50" s="326" t="str">
        <f>IF(選手情報!AF24="","",選手情報!AF24)</f>
        <v/>
      </c>
      <c r="T50" s="281"/>
      <c r="U50" s="282"/>
      <c r="V50" s="328" t="str">
        <f>IF(選手情報!AP24="","",選手情報!AP24)</f>
        <v/>
      </c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30"/>
      <c r="AL50" s="326" t="str">
        <f>IF(選手情報!AH24="","",選手情報!AH24)</f>
        <v/>
      </c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2"/>
      <c r="AY50" s="320" t="str">
        <f>IF(選手情報!AM24="","",選手情報!AM24)</f>
        <v/>
      </c>
      <c r="AZ50" s="321"/>
      <c r="BA50" s="321"/>
      <c r="BB50" s="321"/>
      <c r="BC50" s="321"/>
      <c r="BD50" s="321"/>
      <c r="BE50" s="322"/>
    </row>
    <row r="51" spans="2:57" ht="19.899999999999999" customHeight="1">
      <c r="B51" s="283"/>
      <c r="C51" s="284"/>
      <c r="D51" s="285"/>
      <c r="E51" s="314" t="str">
        <f>IF(選手情報!F24="","",選手情報!F24&amp;" "&amp;選手情報!L24)</f>
        <v/>
      </c>
      <c r="F51" s="315" t="str">
        <f>選手情報!$F$24&amp;" "&amp;選手情報!$L$24</f>
        <v xml:space="preserve"> </v>
      </c>
      <c r="G51" s="315" t="str">
        <f>選手情報!$F$24&amp;" "&amp;選手情報!$L$24</f>
        <v xml:space="preserve"> </v>
      </c>
      <c r="H51" s="315" t="str">
        <f>選手情報!$F$24&amp;" "&amp;選手情報!$L$24</f>
        <v xml:space="preserve"> </v>
      </c>
      <c r="I51" s="315" t="str">
        <f>選手情報!$F$24&amp;" "&amp;選手情報!$L$24</f>
        <v xml:space="preserve"> </v>
      </c>
      <c r="J51" s="315" t="str">
        <f>選手情報!$F$24&amp;" "&amp;選手情報!$L$24</f>
        <v xml:space="preserve"> </v>
      </c>
      <c r="K51" s="315" t="str">
        <f>選手情報!$F$24&amp;" "&amp;選手情報!$L$24</f>
        <v xml:space="preserve"> </v>
      </c>
      <c r="L51" s="315" t="str">
        <f>選手情報!$F$24&amp;" "&amp;選手情報!$L$24</f>
        <v xml:space="preserve"> </v>
      </c>
      <c r="M51" s="315" t="str">
        <f>選手情報!$F$24&amp;" "&amp;選手情報!$L$24</f>
        <v xml:space="preserve"> </v>
      </c>
      <c r="N51" s="315" t="str">
        <f>選手情報!$F$24&amp;" "&amp;選手情報!$L$24</f>
        <v xml:space="preserve"> </v>
      </c>
      <c r="O51" s="316" t="str">
        <f>選手情報!$F$24&amp;" "&amp;選手情報!$L$24</f>
        <v xml:space="preserve"> </v>
      </c>
      <c r="P51" s="443"/>
      <c r="Q51" s="444"/>
      <c r="R51" s="445"/>
      <c r="S51" s="327"/>
      <c r="T51" s="284"/>
      <c r="U51" s="285"/>
      <c r="V51" s="331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3"/>
      <c r="AL51" s="327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5"/>
      <c r="AY51" s="323"/>
      <c r="AZ51" s="324"/>
      <c r="BA51" s="324"/>
      <c r="BB51" s="324"/>
      <c r="BC51" s="324"/>
      <c r="BD51" s="324"/>
      <c r="BE51" s="325"/>
    </row>
    <row r="52" spans="2:57" ht="11.45" customHeight="1">
      <c r="B52" s="280">
        <f>IF(選手情報!A26="","",選手情報!A26)</f>
        <v>12</v>
      </c>
      <c r="C52" s="281"/>
      <c r="D52" s="282"/>
      <c r="E52" s="506" t="str">
        <f>IF(選手情報!R26="","",選手情報!R26&amp;" "&amp;選手情報!X26)</f>
        <v/>
      </c>
      <c r="F52" s="507"/>
      <c r="G52" s="507"/>
      <c r="H52" s="507"/>
      <c r="I52" s="507"/>
      <c r="J52" s="507"/>
      <c r="K52" s="507"/>
      <c r="L52" s="507"/>
      <c r="M52" s="507"/>
      <c r="N52" s="507"/>
      <c r="O52" s="508"/>
      <c r="P52" s="440" t="str">
        <f>IF(選手情報!AD26="","",選手情報!AD26)</f>
        <v/>
      </c>
      <c r="Q52" s="441"/>
      <c r="R52" s="442"/>
      <c r="S52" s="326" t="str">
        <f>IF(選手情報!AF26="","",選手情報!AF26)</f>
        <v/>
      </c>
      <c r="T52" s="281"/>
      <c r="U52" s="282"/>
      <c r="V52" s="328" t="str">
        <f>IF(選手情報!AP26="","",選手情報!AP26)</f>
        <v/>
      </c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30"/>
      <c r="AL52" s="326" t="str">
        <f>IF(選手情報!AH26="","",選手情報!AH26)</f>
        <v/>
      </c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2"/>
      <c r="AY52" s="320" t="str">
        <f>IF(選手情報!AM26="","",選手情報!AM26)</f>
        <v/>
      </c>
      <c r="AZ52" s="321"/>
      <c r="BA52" s="321"/>
      <c r="BB52" s="321"/>
      <c r="BC52" s="321"/>
      <c r="BD52" s="321"/>
      <c r="BE52" s="322"/>
    </row>
    <row r="53" spans="2:57" ht="19.899999999999999" customHeight="1" thickBot="1">
      <c r="B53" s="481"/>
      <c r="C53" s="482"/>
      <c r="D53" s="483"/>
      <c r="E53" s="488" t="str">
        <f>IF(選手情報!F26="","",選手情報!F26&amp;" "&amp;選手情報!L26)</f>
        <v/>
      </c>
      <c r="F53" s="489" t="str">
        <f>選手情報!$F$26&amp;" "&amp;選手情報!$L$26</f>
        <v xml:space="preserve"> </v>
      </c>
      <c r="G53" s="489" t="str">
        <f>選手情報!$F$26&amp;" "&amp;選手情報!$L$26</f>
        <v xml:space="preserve"> </v>
      </c>
      <c r="H53" s="489" t="str">
        <f>選手情報!$F$26&amp;" "&amp;選手情報!$L$26</f>
        <v xml:space="preserve"> </v>
      </c>
      <c r="I53" s="489" t="str">
        <f>選手情報!$F$26&amp;" "&amp;選手情報!$L$26</f>
        <v xml:space="preserve"> </v>
      </c>
      <c r="J53" s="489" t="str">
        <f>選手情報!$F$26&amp;" "&amp;選手情報!$L$26</f>
        <v xml:space="preserve"> </v>
      </c>
      <c r="K53" s="489" t="str">
        <f>選手情報!$F$26&amp;" "&amp;選手情報!$L$26</f>
        <v xml:space="preserve"> </v>
      </c>
      <c r="L53" s="489" t="str">
        <f>選手情報!$F$26&amp;" "&amp;選手情報!$L$26</f>
        <v xml:space="preserve"> </v>
      </c>
      <c r="M53" s="489" t="str">
        <f>選手情報!$F$26&amp;" "&amp;選手情報!$L$26</f>
        <v xml:space="preserve"> </v>
      </c>
      <c r="N53" s="489" t="str">
        <f>選手情報!$F$26&amp;" "&amp;選手情報!$L$26</f>
        <v xml:space="preserve"> </v>
      </c>
      <c r="O53" s="490" t="str">
        <f>選手情報!$F$26&amp;" "&amp;選手情報!$L$26</f>
        <v xml:space="preserve"> </v>
      </c>
      <c r="P53" s="484"/>
      <c r="Q53" s="485"/>
      <c r="R53" s="486"/>
      <c r="S53" s="487"/>
      <c r="T53" s="482"/>
      <c r="U53" s="483"/>
      <c r="V53" s="478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479"/>
      <c r="AJ53" s="479"/>
      <c r="AK53" s="480"/>
      <c r="AL53" s="487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3"/>
      <c r="AY53" s="475"/>
      <c r="AZ53" s="476"/>
      <c r="BA53" s="476"/>
      <c r="BB53" s="476"/>
      <c r="BC53" s="476"/>
      <c r="BD53" s="476"/>
      <c r="BE53" s="477"/>
    </row>
    <row r="54" spans="2:57" ht="4.1500000000000004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</row>
    <row r="55" spans="2:57" ht="13.5" customHeight="1">
      <c r="B55" s="91" t="s">
        <v>113</v>
      </c>
      <c r="C55" s="90"/>
      <c r="D55" s="89"/>
      <c r="E55" s="89"/>
      <c r="F55" s="89"/>
      <c r="G55" s="89"/>
      <c r="H55" s="89"/>
      <c r="I55" s="89"/>
      <c r="J55" s="89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2:57" ht="14.25" customHeight="1">
      <c r="B56" s="91" t="s">
        <v>102</v>
      </c>
      <c r="C56" s="90"/>
      <c r="D56" s="89"/>
      <c r="E56" s="89"/>
      <c r="F56" s="89"/>
      <c r="G56" s="89"/>
      <c r="H56" s="89"/>
      <c r="I56" s="89"/>
      <c r="J56" s="89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2:57" ht="13.5" customHeight="1" thickBot="1">
      <c r="B57" s="91" t="s">
        <v>114</v>
      </c>
      <c r="C57" s="90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7"/>
      <c r="AK57" s="87"/>
      <c r="AL57" s="87"/>
    </row>
    <row r="58" spans="2:57" ht="13.5" customHeight="1">
      <c r="B58" s="90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84"/>
      <c r="AI58" s="84"/>
      <c r="AJ58" s="87"/>
      <c r="AK58" s="87"/>
      <c r="AL58" s="87"/>
      <c r="AM58" s="269" t="s">
        <v>98</v>
      </c>
      <c r="AN58" s="269"/>
      <c r="AO58" s="269"/>
      <c r="AP58" s="269"/>
      <c r="AQ58" s="269"/>
      <c r="AR58" s="269"/>
      <c r="AS58" s="269"/>
      <c r="AT58" s="269"/>
      <c r="AU58" s="269"/>
      <c r="AV58" s="305" t="str">
        <f>IF(チーム情報!F38="","",チーム情報!F38&amp;" "&amp;チーム情報!L38)</f>
        <v/>
      </c>
      <c r="AW58" s="306"/>
      <c r="AX58" s="306"/>
      <c r="AY58" s="306"/>
      <c r="AZ58" s="306"/>
      <c r="BA58" s="306"/>
      <c r="BB58" s="306"/>
      <c r="BC58" s="306"/>
      <c r="BD58" s="306"/>
      <c r="BE58" s="307"/>
    </row>
    <row r="59" spans="2:57" ht="12" customHeight="1" thickBot="1">
      <c r="B59" s="90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84"/>
      <c r="AI59" s="84"/>
      <c r="AJ59" s="84"/>
      <c r="AK59" s="84"/>
      <c r="AL59" s="84"/>
      <c r="AM59" s="269"/>
      <c r="AN59" s="269"/>
      <c r="AO59" s="269"/>
      <c r="AP59" s="269"/>
      <c r="AQ59" s="269"/>
      <c r="AR59" s="269"/>
      <c r="AS59" s="269"/>
      <c r="AT59" s="269"/>
      <c r="AU59" s="269"/>
      <c r="AV59" s="308"/>
      <c r="AW59" s="309"/>
      <c r="AX59" s="309"/>
      <c r="AY59" s="309"/>
      <c r="AZ59" s="309"/>
      <c r="BA59" s="309"/>
      <c r="BB59" s="309"/>
      <c r="BC59" s="309"/>
      <c r="BD59" s="309"/>
      <c r="BE59" s="310"/>
    </row>
  </sheetData>
  <sheetProtection algorithmName="SHA-512" hashValue="xfwRw2o8k1gnINyJEwWT2eVlI0N36KSaQ+ptPpgU4koBlNDCRjxDki+1nHKWFy+vSomFi31ow1Tb+23OK/odBg==" saltValue="ruAaerEIyLKEdKjNyetM3g==" spinCount="100000" sheet="1" objects="1" scenarios="1" selectLockedCells="1"/>
  <dataConsolidate/>
  <mergeCells count="185">
    <mergeCell ref="AL50:AX51"/>
    <mergeCell ref="AL52:AX53"/>
    <mergeCell ref="E51:O51"/>
    <mergeCell ref="E53:O53"/>
    <mergeCell ref="B48:D49"/>
    <mergeCell ref="E34:O34"/>
    <mergeCell ref="B19:F20"/>
    <mergeCell ref="B21:F22"/>
    <mergeCell ref="B23:F24"/>
    <mergeCell ref="B25:F26"/>
    <mergeCell ref="S34:U35"/>
    <mergeCell ref="E52:O52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P34:R35"/>
    <mergeCell ref="E43:O43"/>
    <mergeCell ref="P44:R45"/>
    <mergeCell ref="P42:R43"/>
    <mergeCell ref="S44:U45"/>
    <mergeCell ref="S42:U43"/>
    <mergeCell ref="B52:D53"/>
    <mergeCell ref="P52:R53"/>
    <mergeCell ref="P50:R51"/>
    <mergeCell ref="P48:R49"/>
    <mergeCell ref="P46:R47"/>
    <mergeCell ref="S52:U53"/>
    <mergeCell ref="S50:U51"/>
    <mergeCell ref="S48:U49"/>
    <mergeCell ref="S46:U47"/>
    <mergeCell ref="B50:D51"/>
    <mergeCell ref="V36:AK37"/>
    <mergeCell ref="AL36:AX37"/>
    <mergeCell ref="AY36:BE37"/>
    <mergeCell ref="E37:O37"/>
    <mergeCell ref="S40:U41"/>
    <mergeCell ref="S38:U39"/>
    <mergeCell ref="S36:U37"/>
    <mergeCell ref="E41:O41"/>
    <mergeCell ref="E39:O39"/>
    <mergeCell ref="V21:X22"/>
    <mergeCell ref="V19:X20"/>
    <mergeCell ref="AW22:AZ22"/>
    <mergeCell ref="S21:U22"/>
    <mergeCell ref="S25:X26"/>
    <mergeCell ref="Y25:AS26"/>
    <mergeCell ref="AY52:BE53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2:AK53"/>
    <mergeCell ref="V50:AK51"/>
    <mergeCell ref="V48:AK49"/>
    <mergeCell ref="V46:AK47"/>
    <mergeCell ref="V44:AK45"/>
    <mergeCell ref="V42:AK43"/>
    <mergeCell ref="V40:AK41"/>
    <mergeCell ref="AY38:BE39"/>
    <mergeCell ref="AL38:AX39"/>
    <mergeCell ref="AX23:BD23"/>
    <mergeCell ref="AY32:BE33"/>
    <mergeCell ref="AL32:AX33"/>
    <mergeCell ref="V32:AK33"/>
    <mergeCell ref="S32:U33"/>
    <mergeCell ref="P32:R33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E33:O33"/>
    <mergeCell ref="AL29:AX29"/>
    <mergeCell ref="AX19:BD19"/>
    <mergeCell ref="B12:F14"/>
    <mergeCell ref="G13:W14"/>
    <mergeCell ref="AC18:AQ18"/>
    <mergeCell ref="N17:AB17"/>
    <mergeCell ref="AX25:BD25"/>
    <mergeCell ref="AT25:AV26"/>
    <mergeCell ref="B5:BE5"/>
    <mergeCell ref="B7:P9"/>
    <mergeCell ref="AY12:BD13"/>
    <mergeCell ref="B15:M15"/>
    <mergeCell ref="BE12:BE13"/>
    <mergeCell ref="X12:AH12"/>
    <mergeCell ref="AU12:AX14"/>
    <mergeCell ref="N15:AB15"/>
    <mergeCell ref="AY14:BD14"/>
    <mergeCell ref="AI12:AL14"/>
    <mergeCell ref="AR15:BE15"/>
    <mergeCell ref="AC15:AQ15"/>
    <mergeCell ref="X13:AH13"/>
    <mergeCell ref="X14:AH14"/>
    <mergeCell ref="AX7:BE9"/>
    <mergeCell ref="B16:M17"/>
    <mergeCell ref="AX21:BD21"/>
    <mergeCell ref="AS1:BE1"/>
    <mergeCell ref="AM12:AT14"/>
    <mergeCell ref="G12:W12"/>
    <mergeCell ref="AR16:BF16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6:AB16"/>
    <mergeCell ref="AA23:AD23"/>
    <mergeCell ref="S23:U24"/>
    <mergeCell ref="Y24:AS24"/>
    <mergeCell ref="Y22:AS22"/>
    <mergeCell ref="AT21:AV22"/>
    <mergeCell ref="AT23:AV24"/>
    <mergeCell ref="AW24:AZ24"/>
    <mergeCell ref="V23:X24"/>
    <mergeCell ref="B38:D39"/>
    <mergeCell ref="B40:D41"/>
    <mergeCell ref="B44:D45"/>
    <mergeCell ref="B46:D47"/>
    <mergeCell ref="AV58:BE59"/>
    <mergeCell ref="AM58:AU59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L46:AX47"/>
    <mergeCell ref="AL48:AX49"/>
    <mergeCell ref="E35:O35"/>
    <mergeCell ref="V38:AK39"/>
    <mergeCell ref="AR18:BE18"/>
    <mergeCell ref="BB20:BE20"/>
    <mergeCell ref="N2:AT4"/>
    <mergeCell ref="AX6:BC6"/>
    <mergeCell ref="C58:N59"/>
    <mergeCell ref="O58:AG59"/>
    <mergeCell ref="BB24:BE24"/>
    <mergeCell ref="S29:U29"/>
    <mergeCell ref="AC17:AQ17"/>
    <mergeCell ref="AC16:AQ16"/>
    <mergeCell ref="N18:AB18"/>
    <mergeCell ref="AR17:BE17"/>
    <mergeCell ref="AW20:AZ20"/>
    <mergeCell ref="B34:D35"/>
    <mergeCell ref="B36:D37"/>
    <mergeCell ref="AW26:AZ26"/>
    <mergeCell ref="BB26:BE26"/>
    <mergeCell ref="B18:M18"/>
    <mergeCell ref="BB22:BE22"/>
    <mergeCell ref="Y20:AS20"/>
    <mergeCell ref="AA19:AD19"/>
    <mergeCell ref="S19:U20"/>
    <mergeCell ref="AA21:AD21"/>
    <mergeCell ref="AT19:AV20"/>
  </mergeCells>
  <phoneticPr fontId="1"/>
  <dataValidations count="11">
    <dataValidation type="custom" allowBlank="1" showInputMessage="1" showErrorMessage="1" sqref="AY30 P30 AY32 P32">
      <formula1>LEN(#REF!)</formula1>
    </dataValidation>
    <dataValidation type="custom" allowBlank="1" showInputMessage="1" showErrorMessage="1" sqref="AY36 P36">
      <formula1>LEN(E16)</formula1>
    </dataValidation>
    <dataValidation type="custom" allowBlank="1" showInputMessage="1" showErrorMessage="1" sqref="AY38 P38">
      <formula1>LEN(E17)</formula1>
    </dataValidation>
    <dataValidation type="custom" allowBlank="1" showInputMessage="1" showErrorMessage="1" sqref="AY40 P40">
      <formula1>LEN(#REF!)</formula1>
    </dataValidation>
    <dataValidation type="custom" allowBlank="1" showInputMessage="1" showErrorMessage="1" sqref="AY42 P42">
      <formula1>LEN(#REF!)</formula1>
    </dataValidation>
    <dataValidation type="custom" allowBlank="1" showInputMessage="1" showErrorMessage="1" sqref="AY44 P44">
      <formula1>LEN(E18)</formula1>
    </dataValidation>
    <dataValidation type="custom" allowBlank="1" showInputMessage="1" showErrorMessage="1" sqref="AY46 P46">
      <formula1>LEN(E19)</formula1>
    </dataValidation>
    <dataValidation type="custom" allowBlank="1" showInputMessage="1" showErrorMessage="1" sqref="AY48 P48">
      <formula1>LEN(E20)</formula1>
    </dataValidation>
    <dataValidation type="custom" allowBlank="1" showInputMessage="1" showErrorMessage="1" sqref="AY50 P50">
      <formula1>LEN(E21)</formula1>
    </dataValidation>
    <dataValidation type="custom" allowBlank="1" showInputMessage="1" showErrorMessage="1" sqref="AY52 P52">
      <formula1>LEN(E22)</formula1>
    </dataValidation>
    <dataValidation type="custom" allowBlank="1" showInputMessage="1" showErrorMessage="1" sqref="AY34 P34">
      <formula1>LEN(E15)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P61"/>
  <sheetViews>
    <sheetView topLeftCell="D1" zoomScale="208" zoomScaleNormal="208" workbookViewId="0">
      <selection activeCell="G2" sqref="G2:G4"/>
    </sheetView>
  </sheetViews>
  <sheetFormatPr defaultColWidth="8.875" defaultRowHeight="13.5"/>
  <cols>
    <col min="1" max="1" width="0.625" style="34" customWidth="1"/>
    <col min="2" max="2" width="5" style="7" customWidth="1"/>
    <col min="3" max="3" width="15.125" style="8" customWidth="1"/>
    <col min="4" max="4" width="0.625" style="8" customWidth="1"/>
    <col min="5" max="5" width="0.625" style="6" customWidth="1"/>
    <col min="6" max="6" width="5" style="7" customWidth="1"/>
    <col min="7" max="7" width="15.125" style="8" customWidth="1"/>
    <col min="8" max="8" width="0.625" style="8" customWidth="1"/>
    <col min="9" max="9" width="0.625" style="6" customWidth="1"/>
    <col min="10" max="10" width="5" style="7" customWidth="1"/>
    <col min="11" max="11" width="15.125" style="8" customWidth="1"/>
    <col min="12" max="12" width="0.625" style="8" customWidth="1"/>
    <col min="13" max="13" width="0.625" style="6" customWidth="1"/>
    <col min="14" max="14" width="5" style="7" customWidth="1"/>
    <col min="15" max="15" width="15.125" style="8" customWidth="1"/>
    <col min="16" max="16" width="0.625" style="34" customWidth="1"/>
    <col min="17" max="16384" width="8.875" style="34"/>
  </cols>
  <sheetData>
    <row r="1" spans="1:16" ht="5.25" customHeight="1">
      <c r="A1" s="111"/>
      <c r="B1" s="112"/>
      <c r="C1" s="113"/>
      <c r="D1" s="114"/>
      <c r="E1" s="123"/>
      <c r="F1" s="112"/>
      <c r="G1" s="113"/>
      <c r="H1" s="114"/>
      <c r="I1" s="123"/>
      <c r="J1" s="112"/>
      <c r="K1" s="113"/>
      <c r="L1" s="114"/>
      <c r="M1" s="123"/>
      <c r="N1" s="112"/>
      <c r="O1" s="113"/>
      <c r="P1" s="128"/>
    </row>
    <row r="2" spans="1:16" ht="9" customHeight="1">
      <c r="A2" s="115"/>
      <c r="B2" s="512" t="s">
        <v>18</v>
      </c>
      <c r="C2" s="509" t="str">
        <f>IF(チーム情報!$W$4="","",チーム情報!$W$4)</f>
        <v/>
      </c>
      <c r="D2" s="116"/>
      <c r="E2" s="124"/>
      <c r="F2" s="512" t="s">
        <v>18</v>
      </c>
      <c r="G2" s="509" t="str">
        <f>IF(チーム情報!$W$4="","",チーム情報!$W$4)</f>
        <v/>
      </c>
      <c r="H2" s="116"/>
      <c r="I2" s="124"/>
      <c r="J2" s="512" t="s">
        <v>18</v>
      </c>
      <c r="K2" s="509" t="str">
        <f>IF(チーム情報!$W$4="","",チーム情報!$W$4)</f>
        <v/>
      </c>
      <c r="L2" s="116"/>
      <c r="M2" s="124"/>
      <c r="N2" s="512" t="s">
        <v>18</v>
      </c>
      <c r="O2" s="509" t="str">
        <f>IF(チーム情報!$W$4="","",チーム情報!$W$4)</f>
        <v/>
      </c>
      <c r="P2" s="129"/>
    </row>
    <row r="3" spans="1:16" ht="9" customHeight="1">
      <c r="A3" s="115"/>
      <c r="B3" s="513"/>
      <c r="C3" s="510"/>
      <c r="D3" s="116"/>
      <c r="E3" s="124"/>
      <c r="F3" s="513"/>
      <c r="G3" s="510"/>
      <c r="H3" s="116"/>
      <c r="I3" s="124"/>
      <c r="J3" s="513"/>
      <c r="K3" s="510"/>
      <c r="L3" s="116"/>
      <c r="M3" s="124"/>
      <c r="N3" s="513"/>
      <c r="O3" s="510"/>
      <c r="P3" s="129"/>
    </row>
    <row r="4" spans="1:16" ht="9" customHeight="1">
      <c r="A4" s="115"/>
      <c r="B4" s="514"/>
      <c r="C4" s="511"/>
      <c r="D4" s="116"/>
      <c r="E4" s="124"/>
      <c r="F4" s="514"/>
      <c r="G4" s="511"/>
      <c r="H4" s="116"/>
      <c r="I4" s="124"/>
      <c r="J4" s="514"/>
      <c r="K4" s="511"/>
      <c r="L4" s="116"/>
      <c r="M4" s="124"/>
      <c r="N4" s="514"/>
      <c r="O4" s="511"/>
      <c r="P4" s="129"/>
    </row>
    <row r="5" spans="1:16" ht="6" customHeight="1">
      <c r="A5" s="115"/>
      <c r="B5" s="515" t="s">
        <v>73</v>
      </c>
      <c r="C5" s="518" t="s">
        <v>19</v>
      </c>
      <c r="D5" s="117"/>
      <c r="E5" s="125"/>
      <c r="F5" s="515" t="s">
        <v>73</v>
      </c>
      <c r="G5" s="518" t="s">
        <v>19</v>
      </c>
      <c r="H5" s="117"/>
      <c r="I5" s="125"/>
      <c r="J5" s="515" t="s">
        <v>73</v>
      </c>
      <c r="K5" s="518" t="s">
        <v>19</v>
      </c>
      <c r="L5" s="117"/>
      <c r="M5" s="125"/>
      <c r="N5" s="515" t="s">
        <v>73</v>
      </c>
      <c r="O5" s="518" t="s">
        <v>19</v>
      </c>
      <c r="P5" s="129"/>
    </row>
    <row r="6" spans="1:16" ht="6" customHeight="1">
      <c r="A6" s="115"/>
      <c r="B6" s="516"/>
      <c r="C6" s="519"/>
      <c r="D6" s="117"/>
      <c r="E6" s="125"/>
      <c r="F6" s="516"/>
      <c r="G6" s="519"/>
      <c r="H6" s="117"/>
      <c r="I6" s="125"/>
      <c r="J6" s="516"/>
      <c r="K6" s="519"/>
      <c r="L6" s="117"/>
      <c r="M6" s="125"/>
      <c r="N6" s="516"/>
      <c r="O6" s="519"/>
      <c r="P6" s="129"/>
    </row>
    <row r="7" spans="1:16" ht="6" customHeight="1">
      <c r="A7" s="115"/>
      <c r="B7" s="517"/>
      <c r="C7" s="520"/>
      <c r="D7" s="117"/>
      <c r="E7" s="125"/>
      <c r="F7" s="517"/>
      <c r="G7" s="520"/>
      <c r="H7" s="117"/>
      <c r="I7" s="125"/>
      <c r="J7" s="517"/>
      <c r="K7" s="520"/>
      <c r="L7" s="117"/>
      <c r="M7" s="125"/>
      <c r="N7" s="517"/>
      <c r="O7" s="520"/>
      <c r="P7" s="129"/>
    </row>
    <row r="8" spans="1:16" ht="14.25" customHeight="1">
      <c r="A8" s="115"/>
      <c r="B8" s="31" t="str">
        <f>選手情報!$A$4</f>
        <v>①</v>
      </c>
      <c r="C8" s="32" t="str">
        <f>選手情報!$F$4&amp;" "&amp;選手情報!$L$4</f>
        <v xml:space="preserve"> </v>
      </c>
      <c r="D8" s="118"/>
      <c r="E8" s="126"/>
      <c r="F8" s="31" t="str">
        <f>選手情報!$A$4</f>
        <v>①</v>
      </c>
      <c r="G8" s="32" t="str">
        <f>選手情報!$F$4&amp;" "&amp;選手情報!$L$4</f>
        <v xml:space="preserve"> </v>
      </c>
      <c r="H8" s="118"/>
      <c r="I8" s="126"/>
      <c r="J8" s="31" t="str">
        <f>選手情報!$A$4</f>
        <v>①</v>
      </c>
      <c r="K8" s="32" t="str">
        <f>選手情報!$F$4&amp;" "&amp;選手情報!$L$4</f>
        <v xml:space="preserve"> </v>
      </c>
      <c r="L8" s="118"/>
      <c r="M8" s="126"/>
      <c r="N8" s="31" t="str">
        <f>選手情報!$A$4</f>
        <v>①</v>
      </c>
      <c r="O8" s="32" t="str">
        <f>選手情報!$F$4&amp;" "&amp;選手情報!$L$4</f>
        <v xml:space="preserve"> </v>
      </c>
      <c r="P8" s="129"/>
    </row>
    <row r="9" spans="1:16" ht="14.25" customHeight="1">
      <c r="A9" s="115"/>
      <c r="B9" s="31">
        <f>選手情報!$A$6</f>
        <v>2</v>
      </c>
      <c r="C9" s="32" t="str">
        <f>選手情報!$F$6&amp;" "&amp;選手情報!$L$6</f>
        <v xml:space="preserve"> </v>
      </c>
      <c r="D9" s="118"/>
      <c r="E9" s="126"/>
      <c r="F9" s="31">
        <f>選手情報!$A$6</f>
        <v>2</v>
      </c>
      <c r="G9" s="32" t="str">
        <f>選手情報!$F$6&amp;" "&amp;選手情報!$L$6</f>
        <v xml:space="preserve"> </v>
      </c>
      <c r="H9" s="118"/>
      <c r="I9" s="126"/>
      <c r="J9" s="31">
        <f>選手情報!$A$6</f>
        <v>2</v>
      </c>
      <c r="K9" s="32" t="str">
        <f>選手情報!$F$6&amp;" "&amp;選手情報!$L$6</f>
        <v xml:space="preserve"> </v>
      </c>
      <c r="L9" s="118"/>
      <c r="M9" s="126"/>
      <c r="N9" s="31">
        <f>選手情報!$A$6</f>
        <v>2</v>
      </c>
      <c r="O9" s="32" t="str">
        <f>選手情報!$F$6&amp;" "&amp;選手情報!$L$6</f>
        <v xml:space="preserve"> </v>
      </c>
      <c r="P9" s="129"/>
    </row>
    <row r="10" spans="1:16" ht="14.25" customHeight="1">
      <c r="A10" s="115"/>
      <c r="B10" s="31">
        <f>選手情報!$A$8</f>
        <v>3</v>
      </c>
      <c r="C10" s="32" t="str">
        <f>選手情報!$F$8&amp;" "&amp;選手情報!$L$8</f>
        <v xml:space="preserve"> </v>
      </c>
      <c r="D10" s="118"/>
      <c r="E10" s="126"/>
      <c r="F10" s="31">
        <f>選手情報!$A$8</f>
        <v>3</v>
      </c>
      <c r="G10" s="32" t="str">
        <f>選手情報!$F$8&amp;" "&amp;選手情報!$L$8</f>
        <v xml:space="preserve"> </v>
      </c>
      <c r="H10" s="118"/>
      <c r="I10" s="126"/>
      <c r="J10" s="31">
        <f>選手情報!$A$8</f>
        <v>3</v>
      </c>
      <c r="K10" s="32" t="str">
        <f>選手情報!$F$8&amp;" "&amp;選手情報!$L$8</f>
        <v xml:space="preserve"> </v>
      </c>
      <c r="L10" s="118"/>
      <c r="M10" s="126"/>
      <c r="N10" s="31">
        <f>選手情報!$A$8</f>
        <v>3</v>
      </c>
      <c r="O10" s="32" t="str">
        <f>選手情報!$F$8&amp;" "&amp;選手情報!$L$8</f>
        <v xml:space="preserve"> </v>
      </c>
      <c r="P10" s="129"/>
    </row>
    <row r="11" spans="1:16" ht="14.25" customHeight="1">
      <c r="A11" s="115"/>
      <c r="B11" s="31">
        <f>選手情報!$A$10</f>
        <v>4</v>
      </c>
      <c r="C11" s="32" t="str">
        <f>選手情報!$F$10&amp;" "&amp;選手情報!$L$10</f>
        <v xml:space="preserve"> </v>
      </c>
      <c r="D11" s="118"/>
      <c r="E11" s="126"/>
      <c r="F11" s="31">
        <f>選手情報!$A$10</f>
        <v>4</v>
      </c>
      <c r="G11" s="32" t="str">
        <f>選手情報!$F$10&amp;" "&amp;選手情報!$L$10</f>
        <v xml:space="preserve"> </v>
      </c>
      <c r="H11" s="118"/>
      <c r="I11" s="126"/>
      <c r="J11" s="31">
        <f>選手情報!$A$10</f>
        <v>4</v>
      </c>
      <c r="K11" s="32" t="str">
        <f>選手情報!$F$10&amp;" "&amp;選手情報!$L$10</f>
        <v xml:space="preserve"> </v>
      </c>
      <c r="L11" s="118"/>
      <c r="M11" s="126"/>
      <c r="N11" s="31">
        <f>選手情報!$A$10</f>
        <v>4</v>
      </c>
      <c r="O11" s="32" t="str">
        <f>選手情報!$F$10&amp;" "&amp;選手情報!$L$10</f>
        <v xml:space="preserve"> </v>
      </c>
      <c r="P11" s="129"/>
    </row>
    <row r="12" spans="1:16" ht="14.25" customHeight="1">
      <c r="A12" s="115"/>
      <c r="B12" s="31">
        <f>選手情報!$A$12</f>
        <v>5</v>
      </c>
      <c r="C12" s="32" t="str">
        <f>選手情報!$F$12&amp;" "&amp;選手情報!$L$12</f>
        <v xml:space="preserve"> </v>
      </c>
      <c r="D12" s="118"/>
      <c r="E12" s="126"/>
      <c r="F12" s="31">
        <f>選手情報!$A$12</f>
        <v>5</v>
      </c>
      <c r="G12" s="32" t="str">
        <f>選手情報!$F$12&amp;" "&amp;選手情報!$L$12</f>
        <v xml:space="preserve"> </v>
      </c>
      <c r="H12" s="118"/>
      <c r="I12" s="126"/>
      <c r="J12" s="31">
        <f>選手情報!$A$12</f>
        <v>5</v>
      </c>
      <c r="K12" s="32" t="str">
        <f>選手情報!$F$12&amp;" "&amp;選手情報!$L$12</f>
        <v xml:space="preserve"> </v>
      </c>
      <c r="L12" s="118"/>
      <c r="M12" s="126"/>
      <c r="N12" s="31">
        <f>選手情報!$A$12</f>
        <v>5</v>
      </c>
      <c r="O12" s="32" t="str">
        <f>選手情報!$F$12&amp;" "&amp;選手情報!$L$12</f>
        <v xml:space="preserve"> </v>
      </c>
      <c r="P12" s="129"/>
    </row>
    <row r="13" spans="1:16" ht="14.25" customHeight="1">
      <c r="A13" s="115"/>
      <c r="B13" s="31">
        <f>選手情報!$A$14</f>
        <v>6</v>
      </c>
      <c r="C13" s="32" t="str">
        <f>選手情報!$F$14&amp;" "&amp;選手情報!$L$14</f>
        <v xml:space="preserve"> </v>
      </c>
      <c r="D13" s="118"/>
      <c r="E13" s="126"/>
      <c r="F13" s="31">
        <f>選手情報!$A$14</f>
        <v>6</v>
      </c>
      <c r="G13" s="32" t="str">
        <f>選手情報!$F$14&amp;" "&amp;選手情報!$L$14</f>
        <v xml:space="preserve"> </v>
      </c>
      <c r="H13" s="118"/>
      <c r="I13" s="126"/>
      <c r="J13" s="31">
        <f>選手情報!$A$14</f>
        <v>6</v>
      </c>
      <c r="K13" s="32" t="str">
        <f>選手情報!$F$14&amp;" "&amp;選手情報!$L$14</f>
        <v xml:space="preserve"> </v>
      </c>
      <c r="L13" s="118"/>
      <c r="M13" s="126"/>
      <c r="N13" s="31">
        <f>選手情報!$A$14</f>
        <v>6</v>
      </c>
      <c r="O13" s="32" t="str">
        <f>選手情報!$F$14&amp;" "&amp;選手情報!$L$14</f>
        <v xml:space="preserve"> </v>
      </c>
      <c r="P13" s="129"/>
    </row>
    <row r="14" spans="1:16" ht="14.25" customHeight="1">
      <c r="A14" s="115"/>
      <c r="B14" s="31">
        <f>選手情報!$A$16</f>
        <v>7</v>
      </c>
      <c r="C14" s="32" t="str">
        <f>選手情報!$F$16&amp;" "&amp;選手情報!$L$16</f>
        <v xml:space="preserve"> </v>
      </c>
      <c r="D14" s="118"/>
      <c r="E14" s="126"/>
      <c r="F14" s="31">
        <f>選手情報!$A$16</f>
        <v>7</v>
      </c>
      <c r="G14" s="32" t="str">
        <f>選手情報!$F$16&amp;" "&amp;選手情報!$L$16</f>
        <v xml:space="preserve"> </v>
      </c>
      <c r="H14" s="118"/>
      <c r="I14" s="126"/>
      <c r="J14" s="31">
        <f>選手情報!$A$16</f>
        <v>7</v>
      </c>
      <c r="K14" s="32" t="str">
        <f>選手情報!$F$16&amp;" "&amp;選手情報!$L$16</f>
        <v xml:space="preserve"> </v>
      </c>
      <c r="L14" s="118"/>
      <c r="M14" s="126"/>
      <c r="N14" s="31">
        <f>選手情報!$A$16</f>
        <v>7</v>
      </c>
      <c r="O14" s="32" t="str">
        <f>選手情報!$F$16&amp;" "&amp;選手情報!$L$16</f>
        <v xml:space="preserve"> </v>
      </c>
      <c r="P14" s="129"/>
    </row>
    <row r="15" spans="1:16" ht="14.25" customHeight="1">
      <c r="A15" s="115"/>
      <c r="B15" s="31">
        <f>選手情報!$A$18</f>
        <v>8</v>
      </c>
      <c r="C15" s="32" t="str">
        <f>選手情報!$F$18&amp;" "&amp;選手情報!$L$18</f>
        <v xml:space="preserve"> </v>
      </c>
      <c r="D15" s="118"/>
      <c r="E15" s="126"/>
      <c r="F15" s="31">
        <f>選手情報!$A$18</f>
        <v>8</v>
      </c>
      <c r="G15" s="32" t="str">
        <f>選手情報!$F$18&amp;" "&amp;選手情報!$L$18</f>
        <v xml:space="preserve"> </v>
      </c>
      <c r="H15" s="118"/>
      <c r="I15" s="126"/>
      <c r="J15" s="31">
        <f>選手情報!$A$18</f>
        <v>8</v>
      </c>
      <c r="K15" s="32" t="str">
        <f>選手情報!$F$18&amp;" "&amp;選手情報!$L$18</f>
        <v xml:space="preserve"> </v>
      </c>
      <c r="L15" s="118"/>
      <c r="M15" s="126"/>
      <c r="N15" s="31">
        <f>選手情報!$A$18</f>
        <v>8</v>
      </c>
      <c r="O15" s="32" t="str">
        <f>選手情報!$F$18&amp;" "&amp;選手情報!$L$18</f>
        <v xml:space="preserve"> </v>
      </c>
      <c r="P15" s="129"/>
    </row>
    <row r="16" spans="1:16" ht="14.25" customHeight="1">
      <c r="A16" s="115"/>
      <c r="B16" s="31">
        <f>選手情報!$A$20</f>
        <v>9</v>
      </c>
      <c r="C16" s="32" t="str">
        <f>選手情報!$F$20&amp;" "&amp;選手情報!$L$20</f>
        <v xml:space="preserve"> </v>
      </c>
      <c r="D16" s="118"/>
      <c r="E16" s="126"/>
      <c r="F16" s="31">
        <f>選手情報!$A$20</f>
        <v>9</v>
      </c>
      <c r="G16" s="32" t="str">
        <f>選手情報!$F$20&amp;" "&amp;選手情報!$L$20</f>
        <v xml:space="preserve"> </v>
      </c>
      <c r="H16" s="118"/>
      <c r="I16" s="126"/>
      <c r="J16" s="31">
        <f>選手情報!$A$20</f>
        <v>9</v>
      </c>
      <c r="K16" s="32" t="str">
        <f>選手情報!$F$20&amp;" "&amp;選手情報!$L$20</f>
        <v xml:space="preserve"> </v>
      </c>
      <c r="L16" s="118"/>
      <c r="M16" s="126"/>
      <c r="N16" s="31">
        <f>選手情報!$A$20</f>
        <v>9</v>
      </c>
      <c r="O16" s="32" t="str">
        <f>選手情報!$F$20&amp;" "&amp;選手情報!$L$20</f>
        <v xml:space="preserve"> </v>
      </c>
      <c r="P16" s="129"/>
    </row>
    <row r="17" spans="1:16" ht="14.25" customHeight="1">
      <c r="A17" s="115"/>
      <c r="B17" s="31">
        <f>選手情報!$A$22</f>
        <v>10</v>
      </c>
      <c r="C17" s="32" t="str">
        <f>選手情報!$F$22&amp;" "&amp;選手情報!$L$22</f>
        <v xml:space="preserve"> </v>
      </c>
      <c r="D17" s="118"/>
      <c r="E17" s="126"/>
      <c r="F17" s="31">
        <f>選手情報!$A$22</f>
        <v>10</v>
      </c>
      <c r="G17" s="32" t="str">
        <f>選手情報!$F$22&amp;" "&amp;選手情報!$L$22</f>
        <v xml:space="preserve"> </v>
      </c>
      <c r="H17" s="118"/>
      <c r="I17" s="126"/>
      <c r="J17" s="31">
        <f>選手情報!$A$22</f>
        <v>10</v>
      </c>
      <c r="K17" s="32" t="str">
        <f>選手情報!$F$22&amp;" "&amp;選手情報!$L$22</f>
        <v xml:space="preserve"> </v>
      </c>
      <c r="L17" s="118"/>
      <c r="M17" s="126"/>
      <c r="N17" s="31">
        <f>選手情報!$A$22</f>
        <v>10</v>
      </c>
      <c r="O17" s="32" t="str">
        <f>選手情報!$F$22&amp;" "&amp;選手情報!$L$22</f>
        <v xml:space="preserve"> </v>
      </c>
      <c r="P17" s="129"/>
    </row>
    <row r="18" spans="1:16" ht="14.25" customHeight="1">
      <c r="A18" s="115"/>
      <c r="B18" s="31">
        <f>選手情報!$A$24</f>
        <v>11</v>
      </c>
      <c r="C18" s="32" t="str">
        <f>選手情報!$F$24&amp;" "&amp;選手情報!$L$24</f>
        <v xml:space="preserve"> </v>
      </c>
      <c r="D18" s="118"/>
      <c r="E18" s="126"/>
      <c r="F18" s="31">
        <f>選手情報!$A$24</f>
        <v>11</v>
      </c>
      <c r="G18" s="32" t="str">
        <f>選手情報!$F$24&amp;" "&amp;選手情報!$L$24</f>
        <v xml:space="preserve"> </v>
      </c>
      <c r="H18" s="118"/>
      <c r="I18" s="126"/>
      <c r="J18" s="31">
        <f>選手情報!$A$24</f>
        <v>11</v>
      </c>
      <c r="K18" s="32" t="str">
        <f>選手情報!$F$24&amp;" "&amp;選手情報!$L$24</f>
        <v xml:space="preserve"> </v>
      </c>
      <c r="L18" s="118"/>
      <c r="M18" s="126"/>
      <c r="N18" s="31">
        <f>選手情報!$A$24</f>
        <v>11</v>
      </c>
      <c r="O18" s="32" t="str">
        <f>選手情報!$F$24&amp;" "&amp;選手情報!$L$24</f>
        <v xml:space="preserve"> </v>
      </c>
      <c r="P18" s="129"/>
    </row>
    <row r="19" spans="1:16" ht="14.25" customHeight="1">
      <c r="A19" s="115"/>
      <c r="B19" s="31">
        <f>選手情報!$A$26</f>
        <v>12</v>
      </c>
      <c r="C19" s="32" t="str">
        <f>選手情報!$F$26&amp;" "&amp;選手情報!$L$26</f>
        <v xml:space="preserve"> </v>
      </c>
      <c r="D19" s="118"/>
      <c r="E19" s="126"/>
      <c r="F19" s="31">
        <f>選手情報!$A$26</f>
        <v>12</v>
      </c>
      <c r="G19" s="32" t="str">
        <f>選手情報!$F$26&amp;" "&amp;選手情報!$L$26</f>
        <v xml:space="preserve"> </v>
      </c>
      <c r="H19" s="118"/>
      <c r="I19" s="126"/>
      <c r="J19" s="31">
        <f>選手情報!$A$26</f>
        <v>12</v>
      </c>
      <c r="K19" s="32" t="str">
        <f>選手情報!$F$26&amp;" "&amp;選手情報!$L$26</f>
        <v xml:space="preserve"> </v>
      </c>
      <c r="L19" s="118"/>
      <c r="M19" s="126"/>
      <c r="N19" s="31">
        <f>選手情報!$A$26</f>
        <v>12</v>
      </c>
      <c r="O19" s="32" t="str">
        <f>選手情報!$F$26&amp;" "&amp;選手情報!$L$26</f>
        <v xml:space="preserve"> </v>
      </c>
      <c r="P19" s="129"/>
    </row>
    <row r="20" spans="1:16" ht="6" customHeight="1">
      <c r="A20" s="119"/>
      <c r="B20" s="120" t="s">
        <v>118</v>
      </c>
      <c r="C20" s="121" t="s">
        <v>117</v>
      </c>
      <c r="D20" s="122"/>
      <c r="E20" s="127"/>
      <c r="F20" s="120" t="s">
        <v>118</v>
      </c>
      <c r="G20" s="121" t="s">
        <v>117</v>
      </c>
      <c r="H20" s="122"/>
      <c r="I20" s="127"/>
      <c r="J20" s="120" t="s">
        <v>118</v>
      </c>
      <c r="K20" s="121" t="s">
        <v>117</v>
      </c>
      <c r="L20" s="122"/>
      <c r="M20" s="127"/>
      <c r="N20" s="120" t="s">
        <v>118</v>
      </c>
      <c r="O20" s="121" t="s">
        <v>117</v>
      </c>
      <c r="P20" s="130"/>
    </row>
    <row r="21" spans="1:16" ht="6" customHeight="1">
      <c r="A21" s="111"/>
      <c r="B21" s="112"/>
      <c r="C21" s="113"/>
      <c r="D21" s="114"/>
      <c r="E21" s="123"/>
      <c r="F21" s="112"/>
      <c r="G21" s="113"/>
      <c r="H21" s="114"/>
      <c r="I21" s="123"/>
      <c r="J21" s="112"/>
      <c r="K21" s="113"/>
      <c r="L21" s="114"/>
      <c r="M21" s="123"/>
      <c r="N21" s="112"/>
      <c r="O21" s="113"/>
      <c r="P21" s="128"/>
    </row>
    <row r="22" spans="1:16" ht="9" customHeight="1">
      <c r="A22" s="115"/>
      <c r="B22" s="512" t="s">
        <v>18</v>
      </c>
      <c r="C22" s="509" t="str">
        <f>IF(チーム情報!$W$4="","",チーム情報!$W$4)</f>
        <v/>
      </c>
      <c r="D22" s="116"/>
      <c r="E22" s="124"/>
      <c r="F22" s="512" t="s">
        <v>18</v>
      </c>
      <c r="G22" s="509" t="str">
        <f>IF(チーム情報!$W$4="","",チーム情報!$W$4)</f>
        <v/>
      </c>
      <c r="H22" s="116"/>
      <c r="I22" s="124"/>
      <c r="J22" s="512" t="s">
        <v>18</v>
      </c>
      <c r="K22" s="509" t="str">
        <f>IF(チーム情報!$W$4="","",チーム情報!$W$4)</f>
        <v/>
      </c>
      <c r="L22" s="116"/>
      <c r="M22" s="124"/>
      <c r="N22" s="512" t="s">
        <v>18</v>
      </c>
      <c r="O22" s="509" t="str">
        <f>IF(チーム情報!$W$4="","",チーム情報!$W$4)</f>
        <v/>
      </c>
      <c r="P22" s="129"/>
    </row>
    <row r="23" spans="1:16" ht="9" customHeight="1">
      <c r="A23" s="115"/>
      <c r="B23" s="513"/>
      <c r="C23" s="510"/>
      <c r="D23" s="116"/>
      <c r="E23" s="124"/>
      <c r="F23" s="513"/>
      <c r="G23" s="510"/>
      <c r="H23" s="116"/>
      <c r="I23" s="124"/>
      <c r="J23" s="513"/>
      <c r="K23" s="510"/>
      <c r="L23" s="116"/>
      <c r="M23" s="124"/>
      <c r="N23" s="513"/>
      <c r="O23" s="510"/>
      <c r="P23" s="129"/>
    </row>
    <row r="24" spans="1:16" ht="9" customHeight="1">
      <c r="A24" s="115"/>
      <c r="B24" s="514"/>
      <c r="C24" s="511"/>
      <c r="D24" s="116"/>
      <c r="E24" s="124"/>
      <c r="F24" s="514"/>
      <c r="G24" s="511"/>
      <c r="H24" s="116"/>
      <c r="I24" s="124"/>
      <c r="J24" s="514"/>
      <c r="K24" s="511"/>
      <c r="L24" s="116"/>
      <c r="M24" s="124"/>
      <c r="N24" s="514"/>
      <c r="O24" s="511"/>
      <c r="P24" s="129"/>
    </row>
    <row r="25" spans="1:16" ht="6" customHeight="1">
      <c r="A25" s="115"/>
      <c r="B25" s="515" t="s">
        <v>73</v>
      </c>
      <c r="C25" s="518" t="s">
        <v>19</v>
      </c>
      <c r="D25" s="117"/>
      <c r="E25" s="125"/>
      <c r="F25" s="515" t="s">
        <v>73</v>
      </c>
      <c r="G25" s="518" t="s">
        <v>19</v>
      </c>
      <c r="H25" s="117"/>
      <c r="I25" s="125"/>
      <c r="J25" s="515" t="s">
        <v>73</v>
      </c>
      <c r="K25" s="518" t="s">
        <v>19</v>
      </c>
      <c r="L25" s="117"/>
      <c r="M25" s="125"/>
      <c r="N25" s="515" t="s">
        <v>73</v>
      </c>
      <c r="O25" s="518" t="s">
        <v>19</v>
      </c>
      <c r="P25" s="129"/>
    </row>
    <row r="26" spans="1:16" ht="6" customHeight="1">
      <c r="A26" s="115"/>
      <c r="B26" s="516"/>
      <c r="C26" s="519"/>
      <c r="D26" s="117"/>
      <c r="E26" s="125"/>
      <c r="F26" s="516"/>
      <c r="G26" s="519"/>
      <c r="H26" s="117"/>
      <c r="I26" s="125"/>
      <c r="J26" s="516"/>
      <c r="K26" s="519"/>
      <c r="L26" s="117"/>
      <c r="M26" s="125"/>
      <c r="N26" s="516"/>
      <c r="O26" s="519"/>
      <c r="P26" s="129"/>
    </row>
    <row r="27" spans="1:16" ht="6" customHeight="1">
      <c r="A27" s="115"/>
      <c r="B27" s="517"/>
      <c r="C27" s="520"/>
      <c r="D27" s="117"/>
      <c r="E27" s="125"/>
      <c r="F27" s="517"/>
      <c r="G27" s="520"/>
      <c r="H27" s="117"/>
      <c r="I27" s="125"/>
      <c r="J27" s="517"/>
      <c r="K27" s="520"/>
      <c r="L27" s="117"/>
      <c r="M27" s="125"/>
      <c r="N27" s="517"/>
      <c r="O27" s="520"/>
      <c r="P27" s="129"/>
    </row>
    <row r="28" spans="1:16" ht="14.25" customHeight="1">
      <c r="A28" s="115"/>
      <c r="B28" s="31" t="str">
        <f>選手情報!$A$4</f>
        <v>①</v>
      </c>
      <c r="C28" s="32" t="str">
        <f>選手情報!$F$4&amp;" "&amp;選手情報!$L$4</f>
        <v xml:space="preserve"> </v>
      </c>
      <c r="D28" s="118"/>
      <c r="E28" s="126"/>
      <c r="F28" s="31" t="str">
        <f>選手情報!$A$4</f>
        <v>①</v>
      </c>
      <c r="G28" s="32" t="str">
        <f>選手情報!$F$4&amp;" "&amp;選手情報!$L$4</f>
        <v xml:space="preserve"> </v>
      </c>
      <c r="H28" s="118"/>
      <c r="I28" s="126"/>
      <c r="J28" s="31" t="str">
        <f>選手情報!$A$4</f>
        <v>①</v>
      </c>
      <c r="K28" s="32" t="str">
        <f>選手情報!$F$4&amp;" "&amp;選手情報!$L$4</f>
        <v xml:space="preserve"> </v>
      </c>
      <c r="L28" s="118"/>
      <c r="M28" s="126"/>
      <c r="N28" s="31" t="str">
        <f>選手情報!$A$4</f>
        <v>①</v>
      </c>
      <c r="O28" s="32" t="str">
        <f>選手情報!$F$4&amp;" "&amp;選手情報!$L$4</f>
        <v xml:space="preserve"> </v>
      </c>
      <c r="P28" s="129"/>
    </row>
    <row r="29" spans="1:16" ht="14.25" customHeight="1">
      <c r="A29" s="115"/>
      <c r="B29" s="31">
        <f>選手情報!$A$6</f>
        <v>2</v>
      </c>
      <c r="C29" s="32" t="str">
        <f>選手情報!$F$6&amp;" "&amp;選手情報!$L$6</f>
        <v xml:space="preserve"> </v>
      </c>
      <c r="D29" s="118"/>
      <c r="E29" s="126"/>
      <c r="F29" s="31">
        <f>選手情報!$A$6</f>
        <v>2</v>
      </c>
      <c r="G29" s="32" t="str">
        <f>選手情報!$F$6&amp;" "&amp;選手情報!$L$6</f>
        <v xml:space="preserve"> </v>
      </c>
      <c r="H29" s="118"/>
      <c r="I29" s="126"/>
      <c r="J29" s="31">
        <f>選手情報!$A$6</f>
        <v>2</v>
      </c>
      <c r="K29" s="32" t="str">
        <f>選手情報!$F$6&amp;" "&amp;選手情報!$L$6</f>
        <v xml:space="preserve"> </v>
      </c>
      <c r="L29" s="118"/>
      <c r="M29" s="126"/>
      <c r="N29" s="31">
        <f>選手情報!$A$6</f>
        <v>2</v>
      </c>
      <c r="O29" s="32" t="str">
        <f>選手情報!$F$6&amp;" "&amp;選手情報!$L$6</f>
        <v xml:space="preserve"> </v>
      </c>
      <c r="P29" s="129"/>
    </row>
    <row r="30" spans="1:16" ht="14.25" customHeight="1">
      <c r="A30" s="115"/>
      <c r="B30" s="31">
        <f>選手情報!$A$8</f>
        <v>3</v>
      </c>
      <c r="C30" s="32" t="str">
        <f>選手情報!$F$8&amp;" "&amp;選手情報!$L$8</f>
        <v xml:space="preserve"> </v>
      </c>
      <c r="D30" s="118"/>
      <c r="E30" s="126"/>
      <c r="F30" s="31">
        <f>選手情報!$A$8</f>
        <v>3</v>
      </c>
      <c r="G30" s="32" t="str">
        <f>選手情報!$F$8&amp;" "&amp;選手情報!$L$8</f>
        <v xml:space="preserve"> </v>
      </c>
      <c r="H30" s="118"/>
      <c r="I30" s="126"/>
      <c r="J30" s="31">
        <f>選手情報!$A$8</f>
        <v>3</v>
      </c>
      <c r="K30" s="32" t="str">
        <f>選手情報!$F$8&amp;" "&amp;選手情報!$L$8</f>
        <v xml:space="preserve"> </v>
      </c>
      <c r="L30" s="118"/>
      <c r="M30" s="126"/>
      <c r="N30" s="31">
        <f>選手情報!$A$8</f>
        <v>3</v>
      </c>
      <c r="O30" s="32" t="str">
        <f>選手情報!$F$8&amp;" "&amp;選手情報!$L$8</f>
        <v xml:space="preserve"> </v>
      </c>
      <c r="P30" s="129"/>
    </row>
    <row r="31" spans="1:16" ht="14.25" customHeight="1">
      <c r="A31" s="115"/>
      <c r="B31" s="31">
        <f>選手情報!$A$10</f>
        <v>4</v>
      </c>
      <c r="C31" s="32" t="str">
        <f>選手情報!$F$10&amp;" "&amp;選手情報!$L$10</f>
        <v xml:space="preserve"> </v>
      </c>
      <c r="D31" s="118"/>
      <c r="E31" s="126"/>
      <c r="F31" s="31">
        <f>選手情報!$A$10</f>
        <v>4</v>
      </c>
      <c r="G31" s="32" t="str">
        <f>選手情報!$F$10&amp;" "&amp;選手情報!$L$10</f>
        <v xml:space="preserve"> </v>
      </c>
      <c r="H31" s="118"/>
      <c r="I31" s="126"/>
      <c r="J31" s="31">
        <f>選手情報!$A$10</f>
        <v>4</v>
      </c>
      <c r="K31" s="32" t="str">
        <f>選手情報!$F$10&amp;" "&amp;選手情報!$L$10</f>
        <v xml:space="preserve"> </v>
      </c>
      <c r="L31" s="118"/>
      <c r="M31" s="126"/>
      <c r="N31" s="31">
        <f>選手情報!$A$10</f>
        <v>4</v>
      </c>
      <c r="O31" s="32" t="str">
        <f>選手情報!$F$10&amp;" "&amp;選手情報!$L$10</f>
        <v xml:space="preserve"> </v>
      </c>
      <c r="P31" s="129"/>
    </row>
    <row r="32" spans="1:16" ht="14.25" customHeight="1">
      <c r="A32" s="115"/>
      <c r="B32" s="31">
        <f>選手情報!$A$12</f>
        <v>5</v>
      </c>
      <c r="C32" s="32" t="str">
        <f>選手情報!$F$12&amp;" "&amp;選手情報!$L$12</f>
        <v xml:space="preserve"> </v>
      </c>
      <c r="D32" s="118"/>
      <c r="E32" s="126"/>
      <c r="F32" s="31">
        <f>選手情報!$A$12</f>
        <v>5</v>
      </c>
      <c r="G32" s="32" t="str">
        <f>選手情報!$F$12&amp;" "&amp;選手情報!$L$12</f>
        <v xml:space="preserve"> </v>
      </c>
      <c r="H32" s="118"/>
      <c r="I32" s="126"/>
      <c r="J32" s="31">
        <f>選手情報!$A$12</f>
        <v>5</v>
      </c>
      <c r="K32" s="32" t="str">
        <f>選手情報!$F$12&amp;" "&amp;選手情報!$L$12</f>
        <v xml:space="preserve"> </v>
      </c>
      <c r="L32" s="118"/>
      <c r="M32" s="126"/>
      <c r="N32" s="31">
        <f>選手情報!$A$12</f>
        <v>5</v>
      </c>
      <c r="O32" s="32" t="str">
        <f>選手情報!$F$12&amp;" "&amp;選手情報!$L$12</f>
        <v xml:space="preserve"> </v>
      </c>
      <c r="P32" s="129"/>
    </row>
    <row r="33" spans="1:16" ht="14.25" customHeight="1">
      <c r="A33" s="115"/>
      <c r="B33" s="31">
        <f>選手情報!$A$14</f>
        <v>6</v>
      </c>
      <c r="C33" s="32" t="str">
        <f>選手情報!$F$14&amp;" "&amp;選手情報!$L$14</f>
        <v xml:space="preserve"> </v>
      </c>
      <c r="D33" s="118"/>
      <c r="E33" s="126"/>
      <c r="F33" s="31">
        <f>選手情報!$A$14</f>
        <v>6</v>
      </c>
      <c r="G33" s="32" t="str">
        <f>選手情報!$F$14&amp;" "&amp;選手情報!$L$14</f>
        <v xml:space="preserve"> </v>
      </c>
      <c r="H33" s="118"/>
      <c r="I33" s="126"/>
      <c r="J33" s="31">
        <f>選手情報!$A$14</f>
        <v>6</v>
      </c>
      <c r="K33" s="32" t="str">
        <f>選手情報!$F$14&amp;" "&amp;選手情報!$L$14</f>
        <v xml:space="preserve"> </v>
      </c>
      <c r="L33" s="118"/>
      <c r="M33" s="126"/>
      <c r="N33" s="31">
        <f>選手情報!$A$14</f>
        <v>6</v>
      </c>
      <c r="O33" s="32" t="str">
        <f>選手情報!$F$14&amp;" "&amp;選手情報!$L$14</f>
        <v xml:space="preserve"> </v>
      </c>
      <c r="P33" s="129"/>
    </row>
    <row r="34" spans="1:16" ht="14.25" customHeight="1">
      <c r="A34" s="115"/>
      <c r="B34" s="31">
        <f>選手情報!$A$16</f>
        <v>7</v>
      </c>
      <c r="C34" s="32" t="str">
        <f>選手情報!$F$16&amp;" "&amp;選手情報!$L$16</f>
        <v xml:space="preserve"> </v>
      </c>
      <c r="D34" s="118"/>
      <c r="E34" s="126"/>
      <c r="F34" s="31">
        <f>選手情報!$A$16</f>
        <v>7</v>
      </c>
      <c r="G34" s="32" t="str">
        <f>選手情報!$F$16&amp;" "&amp;選手情報!$L$16</f>
        <v xml:space="preserve"> </v>
      </c>
      <c r="H34" s="118"/>
      <c r="I34" s="126"/>
      <c r="J34" s="31">
        <f>選手情報!$A$16</f>
        <v>7</v>
      </c>
      <c r="K34" s="32" t="str">
        <f>選手情報!$F$16&amp;" "&amp;選手情報!$L$16</f>
        <v xml:space="preserve"> </v>
      </c>
      <c r="L34" s="118"/>
      <c r="M34" s="126"/>
      <c r="N34" s="31">
        <f>選手情報!$A$16</f>
        <v>7</v>
      </c>
      <c r="O34" s="32" t="str">
        <f>選手情報!$F$16&amp;" "&amp;選手情報!$L$16</f>
        <v xml:space="preserve"> </v>
      </c>
      <c r="P34" s="129"/>
    </row>
    <row r="35" spans="1:16" ht="14.25" customHeight="1">
      <c r="A35" s="115"/>
      <c r="B35" s="31">
        <f>選手情報!$A$18</f>
        <v>8</v>
      </c>
      <c r="C35" s="32" t="str">
        <f>選手情報!$F$18&amp;" "&amp;選手情報!$L$18</f>
        <v xml:space="preserve"> </v>
      </c>
      <c r="D35" s="118"/>
      <c r="E35" s="126"/>
      <c r="F35" s="31">
        <f>選手情報!$A$18</f>
        <v>8</v>
      </c>
      <c r="G35" s="32" t="str">
        <f>選手情報!$F$18&amp;" "&amp;選手情報!$L$18</f>
        <v xml:space="preserve"> </v>
      </c>
      <c r="H35" s="118"/>
      <c r="I35" s="126"/>
      <c r="J35" s="31">
        <f>選手情報!$A$18</f>
        <v>8</v>
      </c>
      <c r="K35" s="32" t="str">
        <f>選手情報!$F$18&amp;" "&amp;選手情報!$L$18</f>
        <v xml:space="preserve"> </v>
      </c>
      <c r="L35" s="118"/>
      <c r="M35" s="126"/>
      <c r="N35" s="31">
        <f>選手情報!$A$18</f>
        <v>8</v>
      </c>
      <c r="O35" s="32" t="str">
        <f>選手情報!$F$18&amp;" "&amp;選手情報!$L$18</f>
        <v xml:space="preserve"> </v>
      </c>
      <c r="P35" s="129"/>
    </row>
    <row r="36" spans="1:16" ht="14.25" customHeight="1">
      <c r="A36" s="115"/>
      <c r="B36" s="31">
        <f>選手情報!$A$20</f>
        <v>9</v>
      </c>
      <c r="C36" s="32" t="str">
        <f>選手情報!$F$20&amp;" "&amp;選手情報!$L$20</f>
        <v xml:space="preserve"> </v>
      </c>
      <c r="D36" s="118"/>
      <c r="E36" s="126"/>
      <c r="F36" s="31">
        <f>選手情報!$A$20</f>
        <v>9</v>
      </c>
      <c r="G36" s="32" t="str">
        <f>選手情報!$F$20&amp;" "&amp;選手情報!$L$20</f>
        <v xml:space="preserve"> </v>
      </c>
      <c r="H36" s="118"/>
      <c r="I36" s="126"/>
      <c r="J36" s="31">
        <f>選手情報!$A$20</f>
        <v>9</v>
      </c>
      <c r="K36" s="32" t="str">
        <f>選手情報!$F$20&amp;" "&amp;選手情報!$L$20</f>
        <v xml:space="preserve"> </v>
      </c>
      <c r="L36" s="118"/>
      <c r="M36" s="126"/>
      <c r="N36" s="31">
        <f>選手情報!$A$20</f>
        <v>9</v>
      </c>
      <c r="O36" s="32" t="str">
        <f>選手情報!$F$20&amp;" "&amp;選手情報!$L$20</f>
        <v xml:space="preserve"> </v>
      </c>
      <c r="P36" s="129"/>
    </row>
    <row r="37" spans="1:16" ht="14.25" customHeight="1">
      <c r="A37" s="115"/>
      <c r="B37" s="31">
        <f>選手情報!$A$22</f>
        <v>10</v>
      </c>
      <c r="C37" s="32" t="str">
        <f>選手情報!$F$22&amp;" "&amp;選手情報!$L$22</f>
        <v xml:space="preserve"> </v>
      </c>
      <c r="D37" s="118"/>
      <c r="E37" s="126"/>
      <c r="F37" s="31">
        <f>選手情報!$A$22</f>
        <v>10</v>
      </c>
      <c r="G37" s="32" t="str">
        <f>選手情報!$F$22&amp;" "&amp;選手情報!$L$22</f>
        <v xml:space="preserve"> </v>
      </c>
      <c r="H37" s="118"/>
      <c r="I37" s="126"/>
      <c r="J37" s="31">
        <f>選手情報!$A$22</f>
        <v>10</v>
      </c>
      <c r="K37" s="32" t="str">
        <f>選手情報!$F$22&amp;" "&amp;選手情報!$L$22</f>
        <v xml:space="preserve"> </v>
      </c>
      <c r="L37" s="118"/>
      <c r="M37" s="126"/>
      <c r="N37" s="31">
        <f>選手情報!$A$22</f>
        <v>10</v>
      </c>
      <c r="O37" s="32" t="str">
        <f>選手情報!$F$22&amp;" "&amp;選手情報!$L$22</f>
        <v xml:space="preserve"> </v>
      </c>
      <c r="P37" s="129"/>
    </row>
    <row r="38" spans="1:16" ht="14.25" customHeight="1">
      <c r="A38" s="115"/>
      <c r="B38" s="31">
        <f>選手情報!$A$24</f>
        <v>11</v>
      </c>
      <c r="C38" s="32" t="str">
        <f>選手情報!$F$24&amp;" "&amp;選手情報!$L$24</f>
        <v xml:space="preserve"> </v>
      </c>
      <c r="D38" s="118"/>
      <c r="E38" s="126"/>
      <c r="F38" s="31">
        <f>選手情報!$A$24</f>
        <v>11</v>
      </c>
      <c r="G38" s="32" t="str">
        <f>選手情報!$F$24&amp;" "&amp;選手情報!$L$24</f>
        <v xml:space="preserve"> </v>
      </c>
      <c r="H38" s="118"/>
      <c r="I38" s="126"/>
      <c r="J38" s="31">
        <f>選手情報!$A$24</f>
        <v>11</v>
      </c>
      <c r="K38" s="32" t="str">
        <f>選手情報!$F$24&amp;" "&amp;選手情報!$L$24</f>
        <v xml:space="preserve"> </v>
      </c>
      <c r="L38" s="118"/>
      <c r="M38" s="126"/>
      <c r="N38" s="31">
        <f>選手情報!$A$24</f>
        <v>11</v>
      </c>
      <c r="O38" s="32" t="str">
        <f>選手情報!$F$24&amp;" "&amp;選手情報!$L$24</f>
        <v xml:space="preserve"> </v>
      </c>
      <c r="P38" s="129"/>
    </row>
    <row r="39" spans="1:16" ht="14.25" customHeight="1">
      <c r="A39" s="115"/>
      <c r="B39" s="31">
        <f>選手情報!$A$26</f>
        <v>12</v>
      </c>
      <c r="C39" s="32" t="str">
        <f>選手情報!$F$26&amp;" "&amp;選手情報!$L$26</f>
        <v xml:space="preserve"> </v>
      </c>
      <c r="D39" s="118"/>
      <c r="E39" s="126"/>
      <c r="F39" s="31">
        <f>選手情報!$A$26</f>
        <v>12</v>
      </c>
      <c r="G39" s="32" t="str">
        <f>選手情報!$F$26&amp;" "&amp;選手情報!$L$26</f>
        <v xml:space="preserve"> </v>
      </c>
      <c r="H39" s="118"/>
      <c r="I39" s="126"/>
      <c r="J39" s="31">
        <f>選手情報!$A$26</f>
        <v>12</v>
      </c>
      <c r="K39" s="32" t="str">
        <f>選手情報!$F$26&amp;" "&amp;選手情報!$L$26</f>
        <v xml:space="preserve"> </v>
      </c>
      <c r="L39" s="118"/>
      <c r="M39" s="126"/>
      <c r="N39" s="31">
        <f>選手情報!$A$26</f>
        <v>12</v>
      </c>
      <c r="O39" s="32" t="str">
        <f>選手情報!$F$26&amp;" "&amp;選手情報!$L$26</f>
        <v xml:space="preserve"> </v>
      </c>
      <c r="P39" s="129"/>
    </row>
    <row r="40" spans="1:16" ht="6" customHeight="1">
      <c r="A40" s="119"/>
      <c r="B40" s="120" t="s">
        <v>118</v>
      </c>
      <c r="C40" s="121" t="s">
        <v>117</v>
      </c>
      <c r="D40" s="122"/>
      <c r="E40" s="127"/>
      <c r="F40" s="120" t="s">
        <v>118</v>
      </c>
      <c r="G40" s="121" t="s">
        <v>117</v>
      </c>
      <c r="H40" s="122"/>
      <c r="I40" s="127"/>
      <c r="J40" s="120" t="s">
        <v>118</v>
      </c>
      <c r="K40" s="121" t="s">
        <v>117</v>
      </c>
      <c r="L40" s="122"/>
      <c r="M40" s="127"/>
      <c r="N40" s="120" t="s">
        <v>118</v>
      </c>
      <c r="O40" s="121" t="s">
        <v>117</v>
      </c>
      <c r="P40" s="130"/>
    </row>
    <row r="41" spans="1:16" ht="6" customHeight="1">
      <c r="A41" s="111"/>
      <c r="B41" s="112"/>
      <c r="C41" s="113"/>
      <c r="D41" s="114"/>
      <c r="E41" s="123"/>
      <c r="F41" s="112"/>
      <c r="G41" s="113"/>
      <c r="H41" s="114"/>
      <c r="I41" s="123"/>
      <c r="J41" s="112"/>
      <c r="K41" s="113"/>
      <c r="L41" s="114"/>
      <c r="M41" s="123"/>
      <c r="N41" s="112"/>
      <c r="O41" s="113"/>
      <c r="P41" s="128"/>
    </row>
    <row r="42" spans="1:16" ht="9" customHeight="1">
      <c r="A42" s="115"/>
      <c r="B42" s="512" t="s">
        <v>18</v>
      </c>
      <c r="C42" s="509" t="str">
        <f>IF(チーム情報!$W$4="","",チーム情報!$W$4)</f>
        <v/>
      </c>
      <c r="D42" s="116"/>
      <c r="E42" s="124"/>
      <c r="F42" s="512" t="s">
        <v>18</v>
      </c>
      <c r="G42" s="509" t="str">
        <f>IF(チーム情報!$W$4="","",チーム情報!$W$4)</f>
        <v/>
      </c>
      <c r="H42" s="116"/>
      <c r="I42" s="124"/>
      <c r="J42" s="512" t="s">
        <v>18</v>
      </c>
      <c r="K42" s="509" t="str">
        <f>IF(チーム情報!$W$4="","",チーム情報!$W$4)</f>
        <v/>
      </c>
      <c r="L42" s="116"/>
      <c r="M42" s="124"/>
      <c r="N42" s="512" t="s">
        <v>18</v>
      </c>
      <c r="O42" s="509" t="str">
        <f>IF(チーム情報!$W$4="","",チーム情報!$W$4)</f>
        <v/>
      </c>
      <c r="P42" s="129"/>
    </row>
    <row r="43" spans="1:16" ht="9" customHeight="1">
      <c r="A43" s="115"/>
      <c r="B43" s="513"/>
      <c r="C43" s="510"/>
      <c r="D43" s="116"/>
      <c r="E43" s="124"/>
      <c r="F43" s="513"/>
      <c r="G43" s="510"/>
      <c r="H43" s="116"/>
      <c r="I43" s="124"/>
      <c r="J43" s="513"/>
      <c r="K43" s="510"/>
      <c r="L43" s="116"/>
      <c r="M43" s="124"/>
      <c r="N43" s="513"/>
      <c r="O43" s="510"/>
      <c r="P43" s="129"/>
    </row>
    <row r="44" spans="1:16" ht="9" customHeight="1">
      <c r="A44" s="115"/>
      <c r="B44" s="514"/>
      <c r="C44" s="511"/>
      <c r="D44" s="116"/>
      <c r="E44" s="124"/>
      <c r="F44" s="514"/>
      <c r="G44" s="511"/>
      <c r="H44" s="116"/>
      <c r="I44" s="124"/>
      <c r="J44" s="514"/>
      <c r="K44" s="511"/>
      <c r="L44" s="116"/>
      <c r="M44" s="124"/>
      <c r="N44" s="514"/>
      <c r="O44" s="511"/>
      <c r="P44" s="129"/>
    </row>
    <row r="45" spans="1:16" ht="6" customHeight="1">
      <c r="A45" s="115"/>
      <c r="B45" s="515" t="s">
        <v>73</v>
      </c>
      <c r="C45" s="518" t="s">
        <v>19</v>
      </c>
      <c r="D45" s="117"/>
      <c r="E45" s="125"/>
      <c r="F45" s="515" t="s">
        <v>73</v>
      </c>
      <c r="G45" s="518" t="s">
        <v>19</v>
      </c>
      <c r="H45" s="117"/>
      <c r="I45" s="125"/>
      <c r="J45" s="515" t="s">
        <v>73</v>
      </c>
      <c r="K45" s="518" t="s">
        <v>19</v>
      </c>
      <c r="L45" s="117"/>
      <c r="M45" s="125"/>
      <c r="N45" s="515" t="s">
        <v>73</v>
      </c>
      <c r="O45" s="518" t="s">
        <v>19</v>
      </c>
      <c r="P45" s="129"/>
    </row>
    <row r="46" spans="1:16" ht="6" customHeight="1">
      <c r="A46" s="115"/>
      <c r="B46" s="516"/>
      <c r="C46" s="519"/>
      <c r="D46" s="117"/>
      <c r="E46" s="125"/>
      <c r="F46" s="516"/>
      <c r="G46" s="519"/>
      <c r="H46" s="117"/>
      <c r="I46" s="125"/>
      <c r="J46" s="516"/>
      <c r="K46" s="519"/>
      <c r="L46" s="117"/>
      <c r="M46" s="125"/>
      <c r="N46" s="516"/>
      <c r="O46" s="519"/>
      <c r="P46" s="129"/>
    </row>
    <row r="47" spans="1:16" ht="6" customHeight="1">
      <c r="A47" s="115"/>
      <c r="B47" s="517"/>
      <c r="C47" s="520"/>
      <c r="D47" s="117"/>
      <c r="E47" s="125"/>
      <c r="F47" s="517"/>
      <c r="G47" s="520"/>
      <c r="H47" s="117"/>
      <c r="I47" s="125"/>
      <c r="J47" s="517"/>
      <c r="K47" s="520"/>
      <c r="L47" s="117"/>
      <c r="M47" s="125"/>
      <c r="N47" s="517"/>
      <c r="O47" s="520"/>
      <c r="P47" s="129"/>
    </row>
    <row r="48" spans="1:16" ht="14.25" customHeight="1">
      <c r="A48" s="115"/>
      <c r="B48" s="31" t="str">
        <f>選手情報!$A$4</f>
        <v>①</v>
      </c>
      <c r="C48" s="32" t="str">
        <f>選手情報!$F$4&amp;" "&amp;選手情報!$L$4</f>
        <v xml:space="preserve"> </v>
      </c>
      <c r="D48" s="118"/>
      <c r="E48" s="126"/>
      <c r="F48" s="31" t="str">
        <f>選手情報!$A$4</f>
        <v>①</v>
      </c>
      <c r="G48" s="32" t="str">
        <f>選手情報!$F$4&amp;" "&amp;選手情報!$L$4</f>
        <v xml:space="preserve"> </v>
      </c>
      <c r="H48" s="118"/>
      <c r="I48" s="126"/>
      <c r="J48" s="31" t="str">
        <f>選手情報!$A$4</f>
        <v>①</v>
      </c>
      <c r="K48" s="32" t="str">
        <f>選手情報!$F$4&amp;" "&amp;選手情報!$L$4</f>
        <v xml:space="preserve"> </v>
      </c>
      <c r="L48" s="118"/>
      <c r="M48" s="126"/>
      <c r="N48" s="31" t="str">
        <f>選手情報!$A$4</f>
        <v>①</v>
      </c>
      <c r="O48" s="32" t="str">
        <f>選手情報!$F$4&amp;" "&amp;選手情報!$L$4</f>
        <v xml:space="preserve"> </v>
      </c>
      <c r="P48" s="129"/>
    </row>
    <row r="49" spans="1:16" ht="14.25" customHeight="1">
      <c r="A49" s="115"/>
      <c r="B49" s="31">
        <f>選手情報!$A$6</f>
        <v>2</v>
      </c>
      <c r="C49" s="32" t="str">
        <f>選手情報!$F$6&amp;" "&amp;選手情報!$L$6</f>
        <v xml:space="preserve"> </v>
      </c>
      <c r="D49" s="118"/>
      <c r="E49" s="126"/>
      <c r="F49" s="31">
        <f>選手情報!$A$6</f>
        <v>2</v>
      </c>
      <c r="G49" s="32" t="str">
        <f>選手情報!$F$6&amp;" "&amp;選手情報!$L$6</f>
        <v xml:space="preserve"> </v>
      </c>
      <c r="H49" s="118"/>
      <c r="I49" s="126"/>
      <c r="J49" s="31">
        <f>選手情報!$A$6</f>
        <v>2</v>
      </c>
      <c r="K49" s="32" t="str">
        <f>選手情報!$F$6&amp;" "&amp;選手情報!$L$6</f>
        <v xml:space="preserve"> </v>
      </c>
      <c r="L49" s="118"/>
      <c r="M49" s="126"/>
      <c r="N49" s="31">
        <f>選手情報!$A$6</f>
        <v>2</v>
      </c>
      <c r="O49" s="32" t="str">
        <f>選手情報!$F$6&amp;" "&amp;選手情報!$L$6</f>
        <v xml:space="preserve"> </v>
      </c>
      <c r="P49" s="129"/>
    </row>
    <row r="50" spans="1:16" ht="14.25" customHeight="1">
      <c r="A50" s="115"/>
      <c r="B50" s="31">
        <f>選手情報!$A$8</f>
        <v>3</v>
      </c>
      <c r="C50" s="32" t="str">
        <f>選手情報!$F$8&amp;" "&amp;選手情報!$L$8</f>
        <v xml:space="preserve"> </v>
      </c>
      <c r="D50" s="118"/>
      <c r="E50" s="126"/>
      <c r="F50" s="31">
        <f>選手情報!$A$8</f>
        <v>3</v>
      </c>
      <c r="G50" s="32" t="str">
        <f>選手情報!$F$8&amp;" "&amp;選手情報!$L$8</f>
        <v xml:space="preserve"> </v>
      </c>
      <c r="H50" s="118"/>
      <c r="I50" s="126"/>
      <c r="J50" s="31">
        <f>選手情報!$A$8</f>
        <v>3</v>
      </c>
      <c r="K50" s="32" t="str">
        <f>選手情報!$F$8&amp;" "&amp;選手情報!$L$8</f>
        <v xml:space="preserve"> </v>
      </c>
      <c r="L50" s="118"/>
      <c r="M50" s="126"/>
      <c r="N50" s="31">
        <f>選手情報!$A$8</f>
        <v>3</v>
      </c>
      <c r="O50" s="32" t="str">
        <f>選手情報!$F$8&amp;" "&amp;選手情報!$L$8</f>
        <v xml:space="preserve"> </v>
      </c>
      <c r="P50" s="129"/>
    </row>
    <row r="51" spans="1:16" ht="14.25" customHeight="1">
      <c r="A51" s="115"/>
      <c r="B51" s="31">
        <f>選手情報!$A$10</f>
        <v>4</v>
      </c>
      <c r="C51" s="32" t="str">
        <f>選手情報!$F$10&amp;" "&amp;選手情報!$L$10</f>
        <v xml:space="preserve"> </v>
      </c>
      <c r="D51" s="118"/>
      <c r="E51" s="126"/>
      <c r="F51" s="31">
        <f>選手情報!$A$10</f>
        <v>4</v>
      </c>
      <c r="G51" s="32" t="str">
        <f>選手情報!$F$10&amp;" "&amp;選手情報!$L$10</f>
        <v xml:space="preserve"> </v>
      </c>
      <c r="H51" s="118"/>
      <c r="I51" s="126"/>
      <c r="J51" s="31">
        <f>選手情報!$A$10</f>
        <v>4</v>
      </c>
      <c r="K51" s="32" t="str">
        <f>選手情報!$F$10&amp;" "&amp;選手情報!$L$10</f>
        <v xml:space="preserve"> </v>
      </c>
      <c r="L51" s="118"/>
      <c r="M51" s="126"/>
      <c r="N51" s="31">
        <f>選手情報!$A$10</f>
        <v>4</v>
      </c>
      <c r="O51" s="32" t="str">
        <f>選手情報!$F$10&amp;" "&amp;選手情報!$L$10</f>
        <v xml:space="preserve"> </v>
      </c>
      <c r="P51" s="129"/>
    </row>
    <row r="52" spans="1:16" ht="14.25" customHeight="1">
      <c r="A52" s="115"/>
      <c r="B52" s="31">
        <f>選手情報!$A$12</f>
        <v>5</v>
      </c>
      <c r="C52" s="32" t="str">
        <f>選手情報!$F$12&amp;" "&amp;選手情報!$L$12</f>
        <v xml:space="preserve"> </v>
      </c>
      <c r="D52" s="118"/>
      <c r="E52" s="126"/>
      <c r="F52" s="31">
        <f>選手情報!$A$12</f>
        <v>5</v>
      </c>
      <c r="G52" s="32" t="str">
        <f>選手情報!$F$12&amp;" "&amp;選手情報!$L$12</f>
        <v xml:space="preserve"> </v>
      </c>
      <c r="H52" s="118"/>
      <c r="I52" s="126"/>
      <c r="J52" s="31">
        <f>選手情報!$A$12</f>
        <v>5</v>
      </c>
      <c r="K52" s="32" t="str">
        <f>選手情報!$F$12&amp;" "&amp;選手情報!$L$12</f>
        <v xml:space="preserve"> </v>
      </c>
      <c r="L52" s="118"/>
      <c r="M52" s="126"/>
      <c r="N52" s="31">
        <f>選手情報!$A$12</f>
        <v>5</v>
      </c>
      <c r="O52" s="32" t="str">
        <f>選手情報!$F$12&amp;" "&amp;選手情報!$L$12</f>
        <v xml:space="preserve"> </v>
      </c>
      <c r="P52" s="129"/>
    </row>
    <row r="53" spans="1:16" ht="14.25" customHeight="1">
      <c r="A53" s="115"/>
      <c r="B53" s="31">
        <f>選手情報!$A$14</f>
        <v>6</v>
      </c>
      <c r="C53" s="32" t="str">
        <f>選手情報!$F$14&amp;" "&amp;選手情報!$L$14</f>
        <v xml:space="preserve"> </v>
      </c>
      <c r="D53" s="118"/>
      <c r="E53" s="126"/>
      <c r="F53" s="31">
        <f>選手情報!$A$14</f>
        <v>6</v>
      </c>
      <c r="G53" s="32" t="str">
        <f>選手情報!$F$14&amp;" "&amp;選手情報!$L$14</f>
        <v xml:space="preserve"> </v>
      </c>
      <c r="H53" s="118"/>
      <c r="I53" s="126"/>
      <c r="J53" s="31">
        <f>選手情報!$A$14</f>
        <v>6</v>
      </c>
      <c r="K53" s="32" t="str">
        <f>選手情報!$F$14&amp;" "&amp;選手情報!$L$14</f>
        <v xml:space="preserve"> </v>
      </c>
      <c r="L53" s="118"/>
      <c r="M53" s="126"/>
      <c r="N53" s="31">
        <f>選手情報!$A$14</f>
        <v>6</v>
      </c>
      <c r="O53" s="32" t="str">
        <f>選手情報!$F$14&amp;" "&amp;選手情報!$L$14</f>
        <v xml:space="preserve"> </v>
      </c>
      <c r="P53" s="129"/>
    </row>
    <row r="54" spans="1:16" ht="14.25" customHeight="1">
      <c r="A54" s="115"/>
      <c r="B54" s="31">
        <f>選手情報!$A$16</f>
        <v>7</v>
      </c>
      <c r="C54" s="32" t="str">
        <f>選手情報!$F$16&amp;" "&amp;選手情報!$L$16</f>
        <v xml:space="preserve"> </v>
      </c>
      <c r="D54" s="118"/>
      <c r="E54" s="126"/>
      <c r="F54" s="31">
        <f>選手情報!$A$16</f>
        <v>7</v>
      </c>
      <c r="G54" s="32" t="str">
        <f>選手情報!$F$16&amp;" "&amp;選手情報!$L$16</f>
        <v xml:space="preserve"> </v>
      </c>
      <c r="H54" s="118"/>
      <c r="I54" s="126"/>
      <c r="J54" s="31">
        <f>選手情報!$A$16</f>
        <v>7</v>
      </c>
      <c r="K54" s="32" t="str">
        <f>選手情報!$F$16&amp;" "&amp;選手情報!$L$16</f>
        <v xml:space="preserve"> </v>
      </c>
      <c r="L54" s="118"/>
      <c r="M54" s="126"/>
      <c r="N54" s="31">
        <f>選手情報!$A$16</f>
        <v>7</v>
      </c>
      <c r="O54" s="32" t="str">
        <f>選手情報!$F$16&amp;" "&amp;選手情報!$L$16</f>
        <v xml:space="preserve"> </v>
      </c>
      <c r="P54" s="129"/>
    </row>
    <row r="55" spans="1:16" ht="14.25" customHeight="1">
      <c r="A55" s="115"/>
      <c r="B55" s="31">
        <f>選手情報!$A$18</f>
        <v>8</v>
      </c>
      <c r="C55" s="32" t="str">
        <f>選手情報!$F$18&amp;" "&amp;選手情報!$L$18</f>
        <v xml:space="preserve"> </v>
      </c>
      <c r="D55" s="118"/>
      <c r="E55" s="126"/>
      <c r="F55" s="31">
        <f>選手情報!$A$18</f>
        <v>8</v>
      </c>
      <c r="G55" s="32" t="str">
        <f>選手情報!$F$18&amp;" "&amp;選手情報!$L$18</f>
        <v xml:space="preserve"> </v>
      </c>
      <c r="H55" s="118"/>
      <c r="I55" s="126"/>
      <c r="J55" s="31">
        <f>選手情報!$A$18</f>
        <v>8</v>
      </c>
      <c r="K55" s="32" t="str">
        <f>選手情報!$F$18&amp;" "&amp;選手情報!$L$18</f>
        <v xml:space="preserve"> </v>
      </c>
      <c r="L55" s="118"/>
      <c r="M55" s="126"/>
      <c r="N55" s="31">
        <f>選手情報!$A$18</f>
        <v>8</v>
      </c>
      <c r="O55" s="32" t="str">
        <f>選手情報!$F$18&amp;" "&amp;選手情報!$L$18</f>
        <v xml:space="preserve"> </v>
      </c>
      <c r="P55" s="129"/>
    </row>
    <row r="56" spans="1:16" ht="14.25" customHeight="1">
      <c r="A56" s="115"/>
      <c r="B56" s="31">
        <f>選手情報!$A$20</f>
        <v>9</v>
      </c>
      <c r="C56" s="32" t="str">
        <f>選手情報!$F$20&amp;" "&amp;選手情報!$L$20</f>
        <v xml:space="preserve"> </v>
      </c>
      <c r="D56" s="118"/>
      <c r="E56" s="126"/>
      <c r="F56" s="31">
        <f>選手情報!$A$20</f>
        <v>9</v>
      </c>
      <c r="G56" s="32" t="str">
        <f>選手情報!$F$20&amp;" "&amp;選手情報!$L$20</f>
        <v xml:space="preserve"> </v>
      </c>
      <c r="H56" s="118"/>
      <c r="I56" s="126"/>
      <c r="J56" s="31">
        <f>選手情報!$A$20</f>
        <v>9</v>
      </c>
      <c r="K56" s="32" t="str">
        <f>選手情報!$F$20&amp;" "&amp;選手情報!$L$20</f>
        <v xml:space="preserve"> </v>
      </c>
      <c r="L56" s="118"/>
      <c r="M56" s="126"/>
      <c r="N56" s="31">
        <f>選手情報!$A$20</f>
        <v>9</v>
      </c>
      <c r="O56" s="32" t="str">
        <f>選手情報!$F$20&amp;" "&amp;選手情報!$L$20</f>
        <v xml:space="preserve"> </v>
      </c>
      <c r="P56" s="129"/>
    </row>
    <row r="57" spans="1:16" ht="14.25" customHeight="1">
      <c r="A57" s="115"/>
      <c r="B57" s="31">
        <f>選手情報!$A$22</f>
        <v>10</v>
      </c>
      <c r="C57" s="32" t="str">
        <f>選手情報!$F$22&amp;" "&amp;選手情報!$L$22</f>
        <v xml:space="preserve"> </v>
      </c>
      <c r="D57" s="118"/>
      <c r="E57" s="126"/>
      <c r="F57" s="31">
        <f>選手情報!$A$22</f>
        <v>10</v>
      </c>
      <c r="G57" s="32" t="str">
        <f>選手情報!$F$22&amp;" "&amp;選手情報!$L$22</f>
        <v xml:space="preserve"> </v>
      </c>
      <c r="H57" s="118"/>
      <c r="I57" s="126"/>
      <c r="J57" s="31">
        <f>選手情報!$A$22</f>
        <v>10</v>
      </c>
      <c r="K57" s="32" t="str">
        <f>選手情報!$F$22&amp;" "&amp;選手情報!$L$22</f>
        <v xml:space="preserve"> </v>
      </c>
      <c r="L57" s="118"/>
      <c r="M57" s="126"/>
      <c r="N57" s="31">
        <f>選手情報!$A$22</f>
        <v>10</v>
      </c>
      <c r="O57" s="32" t="str">
        <f>選手情報!$F$22&amp;" "&amp;選手情報!$L$22</f>
        <v xml:space="preserve"> </v>
      </c>
      <c r="P57" s="129"/>
    </row>
    <row r="58" spans="1:16" ht="14.25" customHeight="1">
      <c r="A58" s="115"/>
      <c r="B58" s="31">
        <f>選手情報!$A$24</f>
        <v>11</v>
      </c>
      <c r="C58" s="32" t="str">
        <f>選手情報!$F$24&amp;" "&amp;選手情報!$L$24</f>
        <v xml:space="preserve"> </v>
      </c>
      <c r="D58" s="118"/>
      <c r="E58" s="126"/>
      <c r="F58" s="31">
        <f>選手情報!$A$24</f>
        <v>11</v>
      </c>
      <c r="G58" s="32" t="str">
        <f>選手情報!$F$24&amp;" "&amp;選手情報!$L$24</f>
        <v xml:space="preserve"> </v>
      </c>
      <c r="H58" s="118"/>
      <c r="I58" s="126"/>
      <c r="J58" s="31">
        <f>選手情報!$A$24</f>
        <v>11</v>
      </c>
      <c r="K58" s="32" t="str">
        <f>選手情報!$F$24&amp;" "&amp;選手情報!$L$24</f>
        <v xml:space="preserve"> </v>
      </c>
      <c r="L58" s="118"/>
      <c r="M58" s="126"/>
      <c r="N58" s="31">
        <f>選手情報!$A$24</f>
        <v>11</v>
      </c>
      <c r="O58" s="32" t="str">
        <f>選手情報!$F$24&amp;" "&amp;選手情報!$L$24</f>
        <v xml:space="preserve"> </v>
      </c>
      <c r="P58" s="129"/>
    </row>
    <row r="59" spans="1:16" ht="14.25" customHeight="1">
      <c r="A59" s="115"/>
      <c r="B59" s="31">
        <f>選手情報!$A$26</f>
        <v>12</v>
      </c>
      <c r="C59" s="32" t="str">
        <f>選手情報!$F$26&amp;" "&amp;選手情報!$L$26</f>
        <v xml:space="preserve"> </v>
      </c>
      <c r="D59" s="118"/>
      <c r="E59" s="126"/>
      <c r="F59" s="31">
        <f>選手情報!$A$26</f>
        <v>12</v>
      </c>
      <c r="G59" s="32" t="str">
        <f>選手情報!$F$26&amp;" "&amp;選手情報!$L$26</f>
        <v xml:space="preserve"> </v>
      </c>
      <c r="H59" s="118"/>
      <c r="I59" s="126"/>
      <c r="J59" s="31">
        <f>選手情報!$A$26</f>
        <v>12</v>
      </c>
      <c r="K59" s="32" t="str">
        <f>選手情報!$F$26&amp;" "&amp;選手情報!$L$26</f>
        <v xml:space="preserve"> </v>
      </c>
      <c r="L59" s="118"/>
      <c r="M59" s="126"/>
      <c r="N59" s="31">
        <f>選手情報!$A$26</f>
        <v>12</v>
      </c>
      <c r="O59" s="32" t="str">
        <f>選手情報!$F$26&amp;" "&amp;選手情報!$L$26</f>
        <v xml:space="preserve"> </v>
      </c>
      <c r="P59" s="129"/>
    </row>
    <row r="60" spans="1:16" ht="6" customHeight="1">
      <c r="A60" s="119"/>
      <c r="B60" s="120" t="s">
        <v>118</v>
      </c>
      <c r="C60" s="121" t="s">
        <v>117</v>
      </c>
      <c r="D60" s="122"/>
      <c r="E60" s="127"/>
      <c r="F60" s="120" t="s">
        <v>118</v>
      </c>
      <c r="G60" s="121" t="s">
        <v>117</v>
      </c>
      <c r="H60" s="122"/>
      <c r="I60" s="127"/>
      <c r="J60" s="120" t="s">
        <v>118</v>
      </c>
      <c r="K60" s="121" t="s">
        <v>117</v>
      </c>
      <c r="L60" s="122"/>
      <c r="M60" s="127"/>
      <c r="N60" s="120" t="s">
        <v>118</v>
      </c>
      <c r="O60" s="121" t="s">
        <v>117</v>
      </c>
      <c r="P60" s="130"/>
    </row>
    <row r="61" spans="1:16" ht="6" customHeight="1">
      <c r="B61" s="110"/>
      <c r="C61" s="109"/>
      <c r="D61" s="109"/>
      <c r="F61" s="110"/>
      <c r="G61" s="109"/>
      <c r="H61" s="109"/>
      <c r="J61" s="110"/>
      <c r="K61" s="109"/>
      <c r="L61" s="109"/>
      <c r="N61" s="110"/>
      <c r="O61" s="109"/>
    </row>
  </sheetData>
  <sheetProtection selectLockedCells="1" selectUnlockedCells="1"/>
  <mergeCells count="48">
    <mergeCell ref="K2:K4"/>
    <mergeCell ref="N2:N4"/>
    <mergeCell ref="O2:O4"/>
    <mergeCell ref="B5:B7"/>
    <mergeCell ref="C5:C7"/>
    <mergeCell ref="F5:F7"/>
    <mergeCell ref="G5:G7"/>
    <mergeCell ref="J5:J7"/>
    <mergeCell ref="K5:K7"/>
    <mergeCell ref="N5:N7"/>
    <mergeCell ref="O5:O7"/>
    <mergeCell ref="B2:B4"/>
    <mergeCell ref="C2:C4"/>
    <mergeCell ref="F2:F4"/>
    <mergeCell ref="G2:G4"/>
    <mergeCell ref="J2:J4"/>
    <mergeCell ref="K22:K24"/>
    <mergeCell ref="N22:N24"/>
    <mergeCell ref="O22:O24"/>
    <mergeCell ref="B25:B27"/>
    <mergeCell ref="C25:C27"/>
    <mergeCell ref="F25:F27"/>
    <mergeCell ref="G25:G27"/>
    <mergeCell ref="J25:J27"/>
    <mergeCell ref="K25:K27"/>
    <mergeCell ref="N25:N27"/>
    <mergeCell ref="O25:O27"/>
    <mergeCell ref="B22:B24"/>
    <mergeCell ref="C22:C24"/>
    <mergeCell ref="F22:F24"/>
    <mergeCell ref="G22:G24"/>
    <mergeCell ref="J22:J24"/>
    <mergeCell ref="K42:K44"/>
    <mergeCell ref="N42:N44"/>
    <mergeCell ref="O42:O44"/>
    <mergeCell ref="B45:B47"/>
    <mergeCell ref="C45:C47"/>
    <mergeCell ref="F45:F47"/>
    <mergeCell ref="G45:G47"/>
    <mergeCell ref="J45:J47"/>
    <mergeCell ref="K45:K47"/>
    <mergeCell ref="N45:N47"/>
    <mergeCell ref="O45:O47"/>
    <mergeCell ref="B42:B44"/>
    <mergeCell ref="C42:C44"/>
    <mergeCell ref="F42:F44"/>
    <mergeCell ref="G42:G44"/>
    <mergeCell ref="J42:J44"/>
  </mergeCells>
  <phoneticPr fontId="1"/>
  <conditionalFormatting sqref="B8:D19 F8:G19 J8:K19 N8:O19">
    <cfRule type="cellIs" dxfId="8" priority="9" stopIfTrue="1" operator="equal">
      <formula>0</formula>
    </cfRule>
  </conditionalFormatting>
  <conditionalFormatting sqref="H8:H19">
    <cfRule type="cellIs" dxfId="7" priority="8" stopIfTrue="1" operator="equal">
      <formula>0</formula>
    </cfRule>
  </conditionalFormatting>
  <conditionalFormatting sqref="L8:L19">
    <cfRule type="cellIs" dxfId="6" priority="7" stopIfTrue="1" operator="equal">
      <formula>0</formula>
    </cfRule>
  </conditionalFormatting>
  <conditionalFormatting sqref="B28:D39 F28:G39 J28:K39 N28:O39">
    <cfRule type="cellIs" dxfId="5" priority="6" stopIfTrue="1" operator="equal">
      <formula>0</formula>
    </cfRule>
  </conditionalFormatting>
  <conditionalFormatting sqref="H28:H39">
    <cfRule type="cellIs" dxfId="4" priority="5" stopIfTrue="1" operator="equal">
      <formula>0</formula>
    </cfRule>
  </conditionalFormatting>
  <conditionalFormatting sqref="L28:L39">
    <cfRule type="cellIs" dxfId="3" priority="4" stopIfTrue="1" operator="equal">
      <formula>0</formula>
    </cfRule>
  </conditionalFormatting>
  <conditionalFormatting sqref="B48:D59 F48:G59 J48:K59 N48:O59">
    <cfRule type="cellIs" dxfId="2" priority="3" stopIfTrue="1" operator="equal">
      <formula>0</formula>
    </cfRule>
  </conditionalFormatting>
  <conditionalFormatting sqref="H48:H59">
    <cfRule type="cellIs" dxfId="1" priority="2" stopIfTrue="1" operator="equal">
      <formula>0</formula>
    </cfRule>
  </conditionalFormatting>
  <conditionalFormatting sqref="L48:L5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17"/>
  <sheetViews>
    <sheetView topLeftCell="D1" zoomScaleNormal="100" workbookViewId="0">
      <selection activeCell="G3" sqref="G3"/>
    </sheetView>
  </sheetViews>
  <sheetFormatPr defaultColWidth="8.875" defaultRowHeight="13.5"/>
  <cols>
    <col min="1" max="1" width="18.5" style="9" customWidth="1"/>
    <col min="2" max="2" width="21.5" style="9" bestFit="1" customWidth="1"/>
    <col min="3" max="4" width="26.125" style="9" customWidth="1"/>
    <col min="5" max="7" width="31.625" style="9" customWidth="1"/>
    <col min="8" max="8" width="6.5" style="9" customWidth="1"/>
    <col min="9" max="9" width="18.375" style="9" customWidth="1"/>
    <col min="10" max="10" width="8" style="9" customWidth="1"/>
    <col min="11" max="11" width="13" style="9" customWidth="1"/>
    <col min="12" max="12" width="26.375" style="9" customWidth="1"/>
    <col min="13" max="13" width="8.875" style="9"/>
    <col min="14" max="14" width="10.375" customWidth="1"/>
  </cols>
  <sheetData>
    <row r="1" spans="1:14">
      <c r="B1" s="3" t="s">
        <v>20</v>
      </c>
      <c r="C1" s="2" t="s">
        <v>39</v>
      </c>
      <c r="D1" s="2" t="s">
        <v>37</v>
      </c>
      <c r="E1" s="10" t="s">
        <v>38</v>
      </c>
      <c r="F1" s="10" t="s">
        <v>40</v>
      </c>
      <c r="G1" s="10" t="s">
        <v>36</v>
      </c>
      <c r="H1" s="11" t="s">
        <v>9</v>
      </c>
      <c r="I1" s="12" t="s">
        <v>20</v>
      </c>
      <c r="J1" s="13" t="s">
        <v>11</v>
      </c>
      <c r="K1" s="12" t="s">
        <v>21</v>
      </c>
      <c r="L1" s="14" t="s">
        <v>22</v>
      </c>
      <c r="M1" s="10" t="s">
        <v>23</v>
      </c>
      <c r="N1" s="10" t="s">
        <v>107</v>
      </c>
    </row>
    <row r="2" spans="1:14">
      <c r="A2" s="4" t="s">
        <v>24</v>
      </c>
      <c r="B2" s="33" t="str">
        <f>IF(チーム情報!F16="","",チーム情報!F16&amp;" "&amp;チーム情報!L16)</f>
        <v/>
      </c>
      <c r="C2" s="15" t="str">
        <f>IF(チーム情報!S26="","",チーム情報!S26)</f>
        <v/>
      </c>
      <c r="D2" s="85" t="str">
        <f>IF(チーム情報!W26="","",チーム情報!W26)</f>
        <v/>
      </c>
      <c r="E2" s="29" t="str">
        <f>IF(チーム情報!K26="","",チーム情報!K26)</f>
        <v/>
      </c>
      <c r="F2" s="86" t="str">
        <f>IF(チーム情報!N26="","",チーム情報!N26)</f>
        <v/>
      </c>
      <c r="G2" s="85" t="str">
        <f>IF(チーム情報!F26="","",チーム情報!F26)</f>
        <v/>
      </c>
      <c r="H2" s="15" t="str">
        <f>IF(選手情報!A4="","",選手情報!A4)</f>
        <v>①</v>
      </c>
      <c r="I2" s="5" t="str">
        <f>IF(選手情報!F4="","",選手情報!F4&amp;" "&amp;選手情報!L4)</f>
        <v/>
      </c>
      <c r="J2" s="19">
        <f>IF(チーム情報!AE4="混合",
IF(選手情報!AF4="男",CHAR(CODE("①")+選手情報!AD4-1),選手情報!AD4),
選手情報!AD4)</f>
        <v>0</v>
      </c>
      <c r="K2" s="22" t="str">
        <f>IF(選手情報!AM4="","",選手情報!AM4)</f>
        <v/>
      </c>
      <c r="L2" s="19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6" t="s">
        <v>25</v>
      </c>
      <c r="B3" s="33" t="str">
        <f>IF(チーム情報!F18="","",チーム情報!F18&amp;" "&amp;チーム情報!L18)</f>
        <v/>
      </c>
      <c r="C3" s="15" t="str">
        <f>IF(チーム情報!S28="","",チーム情報!S28)</f>
        <v/>
      </c>
      <c r="D3" s="85" t="str">
        <f>IF(チーム情報!W28="","",チーム情報!W28)</f>
        <v/>
      </c>
      <c r="E3" s="29" t="str">
        <f>IF(チーム情報!K28="","",チーム情報!K28)</f>
        <v/>
      </c>
      <c r="F3" s="86" t="str">
        <f>IF(チーム情報!N28="","",チーム情報!N28)</f>
        <v/>
      </c>
      <c r="G3" s="85" t="str">
        <f>IF(チーム情報!F28="","",チーム情報!F28)</f>
        <v/>
      </c>
      <c r="H3" s="15">
        <f>IF(選手情報!A6="","",選手情報!A6)</f>
        <v>2</v>
      </c>
      <c r="I3" s="5" t="str">
        <f>IF(選手情報!F6="","",選手情報!F6&amp;" "&amp;選手情報!L6)</f>
        <v/>
      </c>
      <c r="J3" s="19">
        <f>IF(チーム情報!AE4="混合",
IF(選手情報!AF6="男",CHAR(CODE("①")+選手情報!AD6-1),選手情報!AD6),
選手情報!AD6)</f>
        <v>0</v>
      </c>
      <c r="K3" s="22" t="str">
        <f>IF(選手情報!AM6="","",選手情報!AM6)</f>
        <v/>
      </c>
      <c r="L3" s="18"/>
    </row>
    <row r="4" spans="1:14">
      <c r="A4" s="4" t="s">
        <v>26</v>
      </c>
      <c r="B4" s="33" t="str">
        <f>IF(チーム情報!F20="","",チーム情報!F20&amp;" "&amp;チーム情報!L20)</f>
        <v/>
      </c>
      <c r="C4" s="15" t="str">
        <f>IF(チーム情報!S30="","",チーム情報!S30)</f>
        <v/>
      </c>
      <c r="D4" s="85" t="str">
        <f>IF(チーム情報!W30="","",チーム情報!W30)</f>
        <v/>
      </c>
      <c r="E4" s="29" t="str">
        <f>IF(チーム情報!K30="","",チーム情報!K30)</f>
        <v/>
      </c>
      <c r="F4" s="86" t="str">
        <f>IF(チーム情報!N30="","",チーム情報!N30)</f>
        <v/>
      </c>
      <c r="G4" s="85" t="str">
        <f>IF(チーム情報!F30="","",チーム情報!F30)</f>
        <v/>
      </c>
      <c r="H4" s="15">
        <f>IF(選手情報!A8="","",選手情報!A8)</f>
        <v>3</v>
      </c>
      <c r="I4" s="5" t="str">
        <f>IF(選手情報!F8="","",選手情報!F8&amp;" "&amp;選手情報!L8)</f>
        <v/>
      </c>
      <c r="J4" s="19">
        <f>IF(チーム情報!AE4="混合",
IF(選手情報!AF8="男",CHAR(CODE("①")+選手情報!AD8-1),選手情報!AD8),
選手情報!AD8)</f>
        <v>0</v>
      </c>
      <c r="K4" s="22" t="str">
        <f>IF(選手情報!AM8="","",選手情報!AM8)</f>
        <v/>
      </c>
      <c r="L4" s="14" t="s">
        <v>43</v>
      </c>
    </row>
    <row r="5" spans="1:14">
      <c r="A5" s="1"/>
      <c r="C5" s="17" t="s">
        <v>27</v>
      </c>
      <c r="D5" s="17"/>
      <c r="E5" s="17" t="s">
        <v>28</v>
      </c>
      <c r="F5" s="17"/>
      <c r="G5" s="17" t="s">
        <v>28</v>
      </c>
      <c r="H5" s="15">
        <f>IF(選手情報!A10="","",選手情報!A10)</f>
        <v>4</v>
      </c>
      <c r="I5" s="5" t="str">
        <f>IF(選手情報!F10="","",選手情報!F10&amp;" "&amp;選手情報!L10)</f>
        <v/>
      </c>
      <c r="J5" s="19">
        <f>IF(チーム情報!AE4="混合",
IF(選手情報!AF10="男",CHAR(CODE("①")+選手情報!AD10-1),選手情報!AD10),
選手情報!AD10)</f>
        <v>0</v>
      </c>
      <c r="K5" s="22" t="str">
        <f>IF(選手情報!AM10="","",選手情報!AM10)</f>
        <v/>
      </c>
      <c r="L5" s="57" t="str">
        <f>IF(チーム情報!AJ4="","",チーム情報!AJ4)</f>
        <v/>
      </c>
    </row>
    <row r="6" spans="1:14">
      <c r="A6" s="108"/>
      <c r="B6" s="108"/>
      <c r="C6" s="108"/>
      <c r="E6" s="23"/>
      <c r="F6" s="23"/>
      <c r="G6" s="23"/>
      <c r="H6" s="15">
        <f>IF(選手情報!A12="","",選手情報!A12)</f>
        <v>5</v>
      </c>
      <c r="I6" s="5" t="str">
        <f>IF(選手情報!F12="","",選手情報!F12&amp;" "&amp;選手情報!L12)</f>
        <v/>
      </c>
      <c r="J6" s="19">
        <f>IF(チーム情報!AE4="混合",
IF(選手情報!AF12="男",CHAR(CODE("①")+選手情報!AD12-1),選手情報!AD12),
選手情報!AD12)</f>
        <v>0</v>
      </c>
      <c r="K6" s="22" t="str">
        <f>IF(選手情報!AM12="","",選手情報!AM12)</f>
        <v/>
      </c>
      <c r="L6" s="57" t="str">
        <f>IF(チーム情報!AJ5="","",チーム情報!AJ5)</f>
        <v/>
      </c>
    </row>
    <row r="7" spans="1:14">
      <c r="A7" s="23"/>
      <c r="B7" s="26"/>
      <c r="C7" s="23"/>
      <c r="E7" s="28"/>
      <c r="F7" s="28"/>
      <c r="G7" s="28"/>
      <c r="H7" s="15">
        <f>IF(選手情報!A14="","",選手情報!A14)</f>
        <v>6</v>
      </c>
      <c r="I7" s="5" t="str">
        <f>IF(選手情報!F14="","",選手情報!F14&amp;" "&amp;選手情報!L14)</f>
        <v/>
      </c>
      <c r="J7" s="19">
        <f>IF(チーム情報!AE4="混合",
IF(選手情報!AF14="男",CHAR(CODE("①")+選手情報!AD14-1),選手情報!AD14),
選手情報!AD14)</f>
        <v>0</v>
      </c>
      <c r="K7" s="22" t="str">
        <f>IF(選手情報!AM14="","",選手情報!AM14)</f>
        <v/>
      </c>
    </row>
    <row r="8" spans="1:14">
      <c r="A8" s="1"/>
      <c r="B8" s="3" t="s">
        <v>20</v>
      </c>
      <c r="C8" s="23"/>
      <c r="E8" s="23"/>
      <c r="F8" s="23"/>
      <c r="G8" s="23"/>
      <c r="H8" s="15">
        <f>IF(選手情報!A16="","",選手情報!A16)</f>
        <v>7</v>
      </c>
      <c r="I8" s="5" t="str">
        <f>IF(選手情報!F16="","",選手情報!F16&amp;" "&amp;選手情報!L16)</f>
        <v/>
      </c>
      <c r="J8" s="19">
        <f>IF(チーム情報!AE4="混合",
IF(選手情報!AF16="男",CHAR(CODE("①")+選手情報!AD16-1),選手情報!AD16),
選手情報!AD16)</f>
        <v>0</v>
      </c>
      <c r="K8" s="22" t="str">
        <f>IF(選手情報!AM16="","",選手情報!AM16)</f>
        <v/>
      </c>
    </row>
    <row r="9" spans="1:14">
      <c r="A9" s="16" t="s">
        <v>29</v>
      </c>
      <c r="B9" s="5" t="str">
        <f>IF(チーム情報!F38="","",チーム情報!F38&amp;" "&amp;チーム情報!L38)</f>
        <v/>
      </c>
      <c r="C9" s="24"/>
      <c r="H9" s="15">
        <f>IF(選手情報!A18="","",選手情報!A18)</f>
        <v>8</v>
      </c>
      <c r="I9" s="5" t="str">
        <f>IF(選手情報!F18="","",選手情報!F18&amp;" "&amp;選手情報!L18)</f>
        <v/>
      </c>
      <c r="J9" s="19">
        <f>IF(チーム情報!AE4="混合",
IF(選手情報!AF18="男",CHAR(CODE("①")+選手情報!AD18-1),選手情報!AD18),
選手情報!AD18)</f>
        <v>0</v>
      </c>
      <c r="K9" s="22" t="str">
        <f>IF(選手情報!AM18="","",選手情報!AM18)</f>
        <v/>
      </c>
    </row>
    <row r="10" spans="1:14">
      <c r="C10" s="25"/>
      <c r="H10" s="15">
        <f>IF(選手情報!A20="","",選手情報!A20)</f>
        <v>9</v>
      </c>
      <c r="I10" s="5" t="str">
        <f>IF(選手情報!F20="","",選手情報!F20&amp;" "&amp;選手情報!L20)</f>
        <v/>
      </c>
      <c r="J10" s="19">
        <f>IF(チーム情報!AE4="混合",
IF(選手情報!AF20="男",CHAR(CODE("①")+選手情報!AD20-1),選手情報!AD20),
選手情報!AD20)</f>
        <v>0</v>
      </c>
      <c r="K10" s="22" t="str">
        <f>IF(選手情報!AM20="","",選手情報!AM20)</f>
        <v/>
      </c>
    </row>
    <row r="11" spans="1:14">
      <c r="A11" s="23"/>
      <c r="B11" s="23"/>
      <c r="C11" s="23"/>
      <c r="H11" s="15">
        <f>IF(選手情報!A22="","",選手情報!A22)</f>
        <v>10</v>
      </c>
      <c r="I11" s="5" t="str">
        <f>IF(選手情報!F22="","",選手情報!F22&amp;" "&amp;選手情報!L22)</f>
        <v/>
      </c>
      <c r="J11" s="19">
        <f>IF(チーム情報!AE4="混合",
IF(選手情報!AF22="男",CHAR(CODE("①")+選手情報!AD22-1),選手情報!AD22),
選手情報!AD22)</f>
        <v>0</v>
      </c>
      <c r="K11" s="22" t="str">
        <f>IF(選手情報!AM22="","",選手情報!AM22)</f>
        <v/>
      </c>
    </row>
    <row r="12" spans="1:14">
      <c r="A12" s="23"/>
      <c r="B12" s="26"/>
      <c r="C12" s="26"/>
      <c r="H12" s="15">
        <f>IF(選手情報!A24="","",選手情報!A24)</f>
        <v>11</v>
      </c>
      <c r="I12" s="5" t="str">
        <f>IF(選手情報!F24="","",選手情報!F24&amp;" "&amp;選手情報!L24)</f>
        <v/>
      </c>
      <c r="J12" s="19">
        <f>IF(チーム情報!AE4="混合",
IF(選手情報!AF24="男",CHAR(CODE("①")+選手情報!AD24-1),選手情報!AD24),
選手情報!AD24)</f>
        <v>0</v>
      </c>
      <c r="K12" s="22" t="str">
        <f>IF(選手情報!AM24="","",選手情報!AM24)</f>
        <v/>
      </c>
    </row>
    <row r="13" spans="1:14">
      <c r="B13" s="20"/>
      <c r="C13" s="27"/>
      <c r="H13" s="15">
        <f>IF(選手情報!A26="","",選手情報!A26)</f>
        <v>12</v>
      </c>
      <c r="I13" s="5" t="str">
        <f>IF(選手情報!F26="","",選手情報!F26&amp;" "&amp;選手情報!L26)</f>
        <v/>
      </c>
      <c r="J13" s="19">
        <f>IF(チーム情報!AE4="混合",
IF(選手情報!AF26="男",CHAR(CODE("①")+選手情報!AD26-1),選手情報!AD26),
選手情報!AD26)</f>
        <v>0</v>
      </c>
      <c r="K13" s="22" t="str">
        <f>IF(選手情報!AM26="","",選手情報!AM26)</f>
        <v/>
      </c>
    </row>
    <row r="14" spans="1:14">
      <c r="B14" s="20"/>
      <c r="H14" s="17" t="s">
        <v>30</v>
      </c>
      <c r="I14" s="21" t="s">
        <v>31</v>
      </c>
      <c r="J14" s="17" t="s">
        <v>30</v>
      </c>
      <c r="K14" s="17" t="s">
        <v>30</v>
      </c>
    </row>
    <row r="15" spans="1:14">
      <c r="C15" s="17"/>
      <c r="H15" s="21"/>
      <c r="I15" s="21" t="s">
        <v>33</v>
      </c>
      <c r="J15" s="21"/>
      <c r="K15" s="21"/>
    </row>
    <row r="16" spans="1:14">
      <c r="A16" s="30"/>
      <c r="B16" s="2" t="s">
        <v>42</v>
      </c>
      <c r="C16" s="17"/>
    </row>
    <row r="17" spans="1:8">
      <c r="A17" s="4" t="s">
        <v>41</v>
      </c>
      <c r="B17" s="19" t="str">
        <f>IF(チーム情報!AE4="","",チーム情報!AE4)</f>
        <v/>
      </c>
      <c r="H17" s="21" t="s">
        <v>32</v>
      </c>
    </row>
  </sheetData>
  <sheetProtection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チーム情報</vt:lpstr>
      <vt:lpstr>選手情報</vt:lpstr>
      <vt:lpstr>申込書（府大会）</vt:lpstr>
      <vt:lpstr>IF」用メンバー表</vt:lpstr>
      <vt:lpstr>プログラム必要項目</vt:lpstr>
      <vt:lpstr>チーム情報!Print_Area</vt:lpstr>
      <vt:lpstr>'申込書（府大会）'!Print_Area</vt:lpstr>
      <vt:lpstr>選手情報!Print_Area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Masayuki Akutagawa</cp:lastModifiedBy>
  <cp:lastPrinted>2022-02-16T23:55:55Z</cp:lastPrinted>
  <dcterms:created xsi:type="dcterms:W3CDTF">2012-04-19T12:45:11Z</dcterms:created>
  <dcterms:modified xsi:type="dcterms:W3CDTF">2022-09-04T04:39:26Z</dcterms:modified>
</cp:coreProperties>
</file>